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calcChain.xml" ContentType="application/vnd.openxmlformats-officedocument.spreadsheetml.calcChain+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_xmlsignatures/sig2.xml" ContentType="application/vnd.openxmlformats-package.digital-signature-xmlsignature+xml"/>
  <Override PartName="/_xmlsignatures/sig3.xml" ContentType="application/vnd.openxmlformats-package.digital-signature-xmlsignature+xml"/>
  <Override PartName="/_xmlsignatures/sig1.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ejuela\Desktop\Firmas Dig\"/>
    </mc:Choice>
  </mc:AlternateContent>
  <bookViews>
    <workbookView xWindow="0" yWindow="0" windowWidth="24000" windowHeight="9735" tabRatio="922"/>
  </bookViews>
  <sheets>
    <sheet name="Caratula" sheetId="11" r:id="rId1"/>
    <sheet name="1 - EEFF FONDO USD " sheetId="1" r:id="rId2"/>
    <sheet name="2 - EERR FONDO USD" sheetId="2" r:id="rId3"/>
    <sheet name="3 - PN FONDO USD" sheetId="4" r:id="rId4"/>
    <sheet name="4 - EFE FONDO USD" sheetId="3" r:id="rId5"/>
    <sheet name="5 - NOTAS FONDO USD" sheetId="5" r:id="rId6"/>
    <sheet name="5.2 - NOTA INVERSIONES"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#REF!</definedName>
    <definedName name="\a" localSheetId="4">#REF!</definedName>
    <definedName name="\a">#REF!</definedName>
    <definedName name="_____DAT1" localSheetId="1">'[1]21210002'!#REF!</definedName>
    <definedName name="_____DAT1" localSheetId="4">'[1]21210002'!#REF!</definedName>
    <definedName name="_____DAT1">'[1]21210002'!#REF!</definedName>
    <definedName name="_____DAT12" localSheetId="1">'[1]21210002'!#REF!</definedName>
    <definedName name="_____DAT12" localSheetId="4">'[1]21210002'!#REF!</definedName>
    <definedName name="_____DAT12">'[1]21210002'!#REF!</definedName>
    <definedName name="_____DAT15" localSheetId="1">'[1]21210002'!#REF!</definedName>
    <definedName name="_____DAT15" localSheetId="4">'[1]21210002'!#REF!</definedName>
    <definedName name="_____DAT15">'[1]21210002'!#REF!</definedName>
    <definedName name="_____DAT16" localSheetId="1">'[1]44210001'!#REF!</definedName>
    <definedName name="_____DAT16" localSheetId="4">'[1]44210001'!#REF!</definedName>
    <definedName name="_____DAT16">'[1]44210001'!#REF!</definedName>
    <definedName name="_____DAT2" localSheetId="1">'[1]21210002'!#REF!</definedName>
    <definedName name="_____DAT2" localSheetId="4">'[1]21210002'!#REF!</definedName>
    <definedName name="_____DAT2">'[1]21210002'!#REF!</definedName>
    <definedName name="_____DAT23" localSheetId="1">#REF!</definedName>
    <definedName name="_____DAT23" localSheetId="4">#REF!</definedName>
    <definedName name="_____DAT23">#REF!</definedName>
    <definedName name="_____DAT24" localSheetId="1">#REF!</definedName>
    <definedName name="_____DAT24" localSheetId="4">#REF!</definedName>
    <definedName name="_____DAT24">#REF!</definedName>
    <definedName name="_____DAT6" localSheetId="1">'[1]21210002'!#REF!</definedName>
    <definedName name="_____DAT6" localSheetId="4">'[1]21210002'!#REF!</definedName>
    <definedName name="_____DAT6">'[1]21210002'!#REF!</definedName>
    <definedName name="_____DAT8" localSheetId="1">'[1]21210002'!#REF!</definedName>
    <definedName name="_____DAT8" localSheetId="4">'[1]21210002'!#REF!</definedName>
    <definedName name="_____DAT8">'[1]21210002'!#REF!</definedName>
    <definedName name="____DAT1" localSheetId="1">'[1]21210002'!#REF!</definedName>
    <definedName name="____DAT1" localSheetId="4">'[1]21210002'!#REF!</definedName>
    <definedName name="____DAT1">'[1]21210002'!#REF!</definedName>
    <definedName name="____DAT12" localSheetId="1">'[1]21210002'!#REF!</definedName>
    <definedName name="____DAT12" localSheetId="4">'[1]21210002'!#REF!</definedName>
    <definedName name="____DAT12">'[1]21210002'!#REF!</definedName>
    <definedName name="____DAT15" localSheetId="1">'[1]21210002'!#REF!</definedName>
    <definedName name="____DAT15" localSheetId="4">'[1]21210002'!#REF!</definedName>
    <definedName name="____DAT15">'[1]21210002'!#REF!</definedName>
    <definedName name="____DAT16" localSheetId="1">'[1]44210001'!#REF!</definedName>
    <definedName name="____DAT16" localSheetId="4">'[1]44210001'!#REF!</definedName>
    <definedName name="____DAT16">'[1]44210001'!#REF!</definedName>
    <definedName name="____DAT2" localSheetId="1">'[1]21210002'!#REF!</definedName>
    <definedName name="____DAT2" localSheetId="4">'[1]21210002'!#REF!</definedName>
    <definedName name="____DAT2">'[1]21210002'!#REF!</definedName>
    <definedName name="____DAT23" localSheetId="1">#REF!</definedName>
    <definedName name="____DAT23" localSheetId="4">#REF!</definedName>
    <definedName name="____DAT23">#REF!</definedName>
    <definedName name="____DAT24" localSheetId="1">#REF!</definedName>
    <definedName name="____DAT24" localSheetId="4">#REF!</definedName>
    <definedName name="____DAT24">#REF!</definedName>
    <definedName name="____DAT6" localSheetId="1">'[1]21210002'!#REF!</definedName>
    <definedName name="____DAT6" localSheetId="4">'[1]21210002'!#REF!</definedName>
    <definedName name="____DAT6">'[1]21210002'!#REF!</definedName>
    <definedName name="____DAT8" localSheetId="1">'[1]21210002'!#REF!</definedName>
    <definedName name="____DAT8" localSheetId="4">'[1]21210002'!#REF!</definedName>
    <definedName name="____DAT8">'[1]21210002'!#REF!</definedName>
    <definedName name="___DAT1" localSheetId="1">#REF!</definedName>
    <definedName name="___DAT1" localSheetId="4">#REF!</definedName>
    <definedName name="___DAT1">#REF!</definedName>
    <definedName name="___DAT10" localSheetId="1">'[2]Act Fijo Nov 2002'!#REF!</definedName>
    <definedName name="___DAT10" localSheetId="4">'[2]Act Fijo Nov 2002'!#REF!</definedName>
    <definedName name="___DAT10">'[2]Act Fijo Nov 2002'!#REF!</definedName>
    <definedName name="___DAT11" localSheetId="1">'[2]Act Fijo Nov 2002'!#REF!</definedName>
    <definedName name="___DAT11" localSheetId="4">'[2]Act Fijo Nov 2002'!#REF!</definedName>
    <definedName name="___DAT11">'[2]Act Fijo Nov 2002'!#REF!</definedName>
    <definedName name="___DAT12" localSheetId="1">#REF!</definedName>
    <definedName name="___DAT12" localSheetId="4">#REF!</definedName>
    <definedName name="___DAT12">#REF!</definedName>
    <definedName name="___DAT13" localSheetId="1">#REF!</definedName>
    <definedName name="___DAT13" localSheetId="4">#REF!</definedName>
    <definedName name="___DAT13">#REF!</definedName>
    <definedName name="___DAT14" localSheetId="1">#REF!</definedName>
    <definedName name="___DAT14" localSheetId="4">#REF!</definedName>
    <definedName name="___DAT14">#REF!</definedName>
    <definedName name="___DAT15" localSheetId="1">#REF!</definedName>
    <definedName name="___DAT15" localSheetId="4">#REF!</definedName>
    <definedName name="___DAT15">#REF!</definedName>
    <definedName name="___DAT16" localSheetId="1">#REF!</definedName>
    <definedName name="___DAT16" localSheetId="4">#REF!</definedName>
    <definedName name="___DAT16">#REF!</definedName>
    <definedName name="___DAT17" localSheetId="1">#REF!</definedName>
    <definedName name="___DAT17" localSheetId="4">#REF!</definedName>
    <definedName name="___DAT17">#REF!</definedName>
    <definedName name="___DAT18" localSheetId="1">#REF!</definedName>
    <definedName name="___DAT18" localSheetId="4">#REF!</definedName>
    <definedName name="___DAT18">#REF!</definedName>
    <definedName name="___DAT19" localSheetId="1">#REF!</definedName>
    <definedName name="___DAT19" localSheetId="4">#REF!</definedName>
    <definedName name="___DAT19">#REF!</definedName>
    <definedName name="___DAT2" localSheetId="1">#REF!</definedName>
    <definedName name="___DAT2" localSheetId="4">#REF!</definedName>
    <definedName name="___DAT2">#REF!</definedName>
    <definedName name="___DAT20" localSheetId="1">#REF!</definedName>
    <definedName name="___DAT20" localSheetId="4">#REF!</definedName>
    <definedName name="___DAT20">#REF!</definedName>
    <definedName name="___DAT21" localSheetId="1">'[3]Activo Fijo'!#REF!</definedName>
    <definedName name="___DAT21" localSheetId="4">'[3]Activo Fijo'!#REF!</definedName>
    <definedName name="___DAT21">'[3]Activo Fijo'!#REF!</definedName>
    <definedName name="___DAT22" localSheetId="1">#REF!</definedName>
    <definedName name="___DAT22" localSheetId="4">#REF!</definedName>
    <definedName name="___DAT22">#REF!</definedName>
    <definedName name="___DAT23" localSheetId="1">#REF!</definedName>
    <definedName name="___DAT23" localSheetId="4">#REF!</definedName>
    <definedName name="___DAT23">#REF!</definedName>
    <definedName name="___DAT24" localSheetId="1">#REF!</definedName>
    <definedName name="___DAT24" localSheetId="4">#REF!</definedName>
    <definedName name="___DAT24">#REF!</definedName>
    <definedName name="___DAT3" localSheetId="1">#REF!</definedName>
    <definedName name="___DAT3" localSheetId="4">#REF!</definedName>
    <definedName name="___DAT3">#REF!</definedName>
    <definedName name="___DAT4" localSheetId="1">#REF!</definedName>
    <definedName name="___DAT4" localSheetId="4">#REF!</definedName>
    <definedName name="___DAT4">#REF!</definedName>
    <definedName name="___DAT5" localSheetId="1">#REF!</definedName>
    <definedName name="___DAT5" localSheetId="4">#REF!</definedName>
    <definedName name="___DAT5">#REF!</definedName>
    <definedName name="___DAT6" localSheetId="1">#REF!</definedName>
    <definedName name="___DAT6" localSheetId="4">#REF!</definedName>
    <definedName name="___DAT6">#REF!</definedName>
    <definedName name="___DAT7" localSheetId="1">#REF!</definedName>
    <definedName name="___DAT7" localSheetId="4">#REF!</definedName>
    <definedName name="___DAT7">#REF!</definedName>
    <definedName name="___DAT8" localSheetId="1">#REF!</definedName>
    <definedName name="___DAT8" localSheetId="4">#REF!</definedName>
    <definedName name="___DAT8">#REF!</definedName>
    <definedName name="___DAT9" localSheetId="1">'[2]Act Fijo Nov 2002'!#REF!</definedName>
    <definedName name="___DAT9" localSheetId="4">'[2]Act Fijo Nov 2002'!#REF!</definedName>
    <definedName name="___DAT9">'[2]Act Fijo Nov 2002'!#REF!</definedName>
    <definedName name="___r" localSheetId="1">[4]ARMADO!#REF!</definedName>
    <definedName name="___r" localSheetId="4">[4]ARMADO!#REF!</definedName>
    <definedName name="___r">[4]ARMADO!#REF!</definedName>
    <definedName name="__DAT1" localSheetId="1">#REF!</definedName>
    <definedName name="__DAT1" localSheetId="4">#REF!</definedName>
    <definedName name="__DAT1">#REF!</definedName>
    <definedName name="__DAT10" localSheetId="1">'[2]Act Fijo Nov 2002'!#REF!</definedName>
    <definedName name="__DAT10" localSheetId="4">'[2]Act Fijo Nov 2002'!#REF!</definedName>
    <definedName name="__DAT10">'[2]Act Fijo Nov 2002'!#REF!</definedName>
    <definedName name="__DAT11" localSheetId="1">'[2]Act Fijo Nov 2002'!#REF!</definedName>
    <definedName name="__DAT11" localSheetId="4">'[2]Act Fijo Nov 2002'!#REF!</definedName>
    <definedName name="__DAT11">'[2]Act Fijo Nov 2002'!#REF!</definedName>
    <definedName name="__DAT12" localSheetId="1">#REF!</definedName>
    <definedName name="__DAT12" localSheetId="4">#REF!</definedName>
    <definedName name="__DAT12">#REF!</definedName>
    <definedName name="__DAT13" localSheetId="1">#REF!</definedName>
    <definedName name="__DAT13" localSheetId="4">#REF!</definedName>
    <definedName name="__DAT13">#REF!</definedName>
    <definedName name="__DAT14" localSheetId="1">#REF!</definedName>
    <definedName name="__DAT14" localSheetId="4">#REF!</definedName>
    <definedName name="__DAT14">#REF!</definedName>
    <definedName name="__DAT15" localSheetId="1">#REF!</definedName>
    <definedName name="__DAT15" localSheetId="4">#REF!</definedName>
    <definedName name="__DAT15">#REF!</definedName>
    <definedName name="__DAT16" localSheetId="1">#REF!</definedName>
    <definedName name="__DAT16" localSheetId="4">#REF!</definedName>
    <definedName name="__DAT16">#REF!</definedName>
    <definedName name="__DAT17" localSheetId="1">#REF!</definedName>
    <definedName name="__DAT17" localSheetId="4">#REF!</definedName>
    <definedName name="__DAT17">#REF!</definedName>
    <definedName name="__DAT18" localSheetId="1">#REF!</definedName>
    <definedName name="__DAT18" localSheetId="4">#REF!</definedName>
    <definedName name="__DAT18">#REF!</definedName>
    <definedName name="__DAT19" localSheetId="1">#REF!</definedName>
    <definedName name="__DAT19" localSheetId="4">#REF!</definedName>
    <definedName name="__DAT19">#REF!</definedName>
    <definedName name="__DAT2" localSheetId="1">#REF!</definedName>
    <definedName name="__DAT2" localSheetId="4">#REF!</definedName>
    <definedName name="__DAT2">#REF!</definedName>
    <definedName name="__DAT20" localSheetId="1">#REF!</definedName>
    <definedName name="__DAT20" localSheetId="4">#REF!</definedName>
    <definedName name="__DAT20">#REF!</definedName>
    <definedName name="__DAT21" localSheetId="1">'[3]Activo Fijo'!#REF!</definedName>
    <definedName name="__DAT21" localSheetId="4">'[3]Activo Fijo'!#REF!</definedName>
    <definedName name="__DAT21">'[3]Activo Fijo'!#REF!</definedName>
    <definedName name="__DAT22" localSheetId="1">#REF!</definedName>
    <definedName name="__DAT22" localSheetId="4">#REF!</definedName>
    <definedName name="__DAT22">#REF!</definedName>
    <definedName name="__DAT23" localSheetId="1">#REF!</definedName>
    <definedName name="__DAT23" localSheetId="4">#REF!</definedName>
    <definedName name="__DAT23">#REF!</definedName>
    <definedName name="__DAT24" localSheetId="1">#REF!</definedName>
    <definedName name="__DAT24" localSheetId="4">#REF!</definedName>
    <definedName name="__DAT24">#REF!</definedName>
    <definedName name="__DAT3" localSheetId="1">#REF!</definedName>
    <definedName name="__DAT3" localSheetId="4">#REF!</definedName>
    <definedName name="__DAT3">#REF!</definedName>
    <definedName name="__DAT4" localSheetId="1">#REF!</definedName>
    <definedName name="__DAT4" localSheetId="4">#REF!</definedName>
    <definedName name="__DAT4">#REF!</definedName>
    <definedName name="__DAT5" localSheetId="1">#REF!</definedName>
    <definedName name="__DAT5" localSheetId="4">#REF!</definedName>
    <definedName name="__DAT5">#REF!</definedName>
    <definedName name="__DAT6" localSheetId="1">#REF!</definedName>
    <definedName name="__DAT6" localSheetId="4">#REF!</definedName>
    <definedName name="__DAT6">#REF!</definedName>
    <definedName name="__DAT7" localSheetId="1">#REF!</definedName>
    <definedName name="__DAT7" localSheetId="4">#REF!</definedName>
    <definedName name="__DAT7">#REF!</definedName>
    <definedName name="__DAT8" localSheetId="1">#REF!</definedName>
    <definedName name="__DAT8" localSheetId="4">#REF!</definedName>
    <definedName name="__DAT8">#REF!</definedName>
    <definedName name="__DAT9" localSheetId="1">'[2]Act Fijo Nov 2002'!#REF!</definedName>
    <definedName name="__DAT9" localSheetId="4">'[2]Act Fijo Nov 2002'!#REF!</definedName>
    <definedName name="__DAT9">'[2]Act Fijo Nov 2002'!#REF!</definedName>
    <definedName name="__r" localSheetId="1">[4]ARMADO!#REF!</definedName>
    <definedName name="__r" localSheetId="4">[4]ARMADO!#REF!</definedName>
    <definedName name="__r">[4]ARMADO!#REF!</definedName>
    <definedName name="__RSE1" localSheetId="1">#REF!</definedName>
    <definedName name="__RSE1" localSheetId="4">#REF!</definedName>
    <definedName name="__RSE1">#REF!</definedName>
    <definedName name="__RSE2" localSheetId="1">#REF!</definedName>
    <definedName name="__RSE2" localSheetId="4">#REF!</definedName>
    <definedName name="__RSE2">#REF!</definedName>
    <definedName name="_DAT1" localSheetId="1">#REF!</definedName>
    <definedName name="_DAT1" localSheetId="4">#REF!</definedName>
    <definedName name="_DAT1">#REF!</definedName>
    <definedName name="_DAT10" localSheetId="1">'[2]Act Fijo Nov 2002'!#REF!</definedName>
    <definedName name="_DAT10" localSheetId="4">'[2]Act Fijo Nov 2002'!#REF!</definedName>
    <definedName name="_DAT10">'[2]Act Fijo Nov 2002'!#REF!</definedName>
    <definedName name="_DAT11" localSheetId="1">'[2]Act Fijo Nov 2002'!#REF!</definedName>
    <definedName name="_DAT11" localSheetId="4">'[2]Act Fijo Nov 2002'!#REF!</definedName>
    <definedName name="_DAT11">'[2]Act Fijo Nov 2002'!#REF!</definedName>
    <definedName name="_DAT12" localSheetId="1">#REF!</definedName>
    <definedName name="_DAT12" localSheetId="4">#REF!</definedName>
    <definedName name="_DAT12">#REF!</definedName>
    <definedName name="_DAT13" localSheetId="1">#REF!</definedName>
    <definedName name="_DAT13" localSheetId="4">#REF!</definedName>
    <definedName name="_DAT13">#REF!</definedName>
    <definedName name="_DAT14" localSheetId="1">#REF!</definedName>
    <definedName name="_DAT14" localSheetId="4">#REF!</definedName>
    <definedName name="_DAT14">#REF!</definedName>
    <definedName name="_DAT15" localSheetId="1">#REF!</definedName>
    <definedName name="_DAT15" localSheetId="4">#REF!</definedName>
    <definedName name="_DAT15">#REF!</definedName>
    <definedName name="_DAT16" localSheetId="1">#REF!</definedName>
    <definedName name="_DAT16" localSheetId="4">#REF!</definedName>
    <definedName name="_DAT16">#REF!</definedName>
    <definedName name="_DAT17" localSheetId="1">#REF!</definedName>
    <definedName name="_DAT17" localSheetId="4">#REF!</definedName>
    <definedName name="_DAT17">#REF!</definedName>
    <definedName name="_DAT18" localSheetId="1">#REF!</definedName>
    <definedName name="_DAT18" localSheetId="4">#REF!</definedName>
    <definedName name="_DAT18">#REF!</definedName>
    <definedName name="_DAT19" localSheetId="1">#REF!</definedName>
    <definedName name="_DAT19" localSheetId="4">#REF!</definedName>
    <definedName name="_DAT19">#REF!</definedName>
    <definedName name="_DAT2" localSheetId="1">#REF!</definedName>
    <definedName name="_DAT2" localSheetId="4">#REF!</definedName>
    <definedName name="_DAT2">#REF!</definedName>
    <definedName name="_DAT20" localSheetId="1">#REF!</definedName>
    <definedName name="_DAT20" localSheetId="4">#REF!</definedName>
    <definedName name="_DAT20">#REF!</definedName>
    <definedName name="_DAT21" localSheetId="1">'[3]Activo Fijo'!#REF!</definedName>
    <definedName name="_DAT21" localSheetId="4">'[3]Activo Fijo'!#REF!</definedName>
    <definedName name="_DAT21">'[3]Activo Fijo'!#REF!</definedName>
    <definedName name="_DAT22" localSheetId="1">#REF!</definedName>
    <definedName name="_DAT22" localSheetId="4">#REF!</definedName>
    <definedName name="_DAT22">#REF!</definedName>
    <definedName name="_DAT23" localSheetId="1">#REF!</definedName>
    <definedName name="_DAT23" localSheetId="4">#REF!</definedName>
    <definedName name="_DAT23">#REF!</definedName>
    <definedName name="_DAT24" localSheetId="1">#REF!</definedName>
    <definedName name="_DAT24" localSheetId="4">#REF!</definedName>
    <definedName name="_DAT24">#REF!</definedName>
    <definedName name="_DAT3" localSheetId="1">#REF!</definedName>
    <definedName name="_DAT3" localSheetId="4">#REF!</definedName>
    <definedName name="_DAT3">#REF!</definedName>
    <definedName name="_DAT4" localSheetId="1">#REF!</definedName>
    <definedName name="_DAT4" localSheetId="4">#REF!</definedName>
    <definedName name="_DAT4">#REF!</definedName>
    <definedName name="_DAT5" localSheetId="1">#REF!</definedName>
    <definedName name="_DAT5" localSheetId="4">#REF!</definedName>
    <definedName name="_DAT5">#REF!</definedName>
    <definedName name="_DAT6" localSheetId="1">#REF!</definedName>
    <definedName name="_DAT6" localSheetId="4">#REF!</definedName>
    <definedName name="_DAT6">#REF!</definedName>
    <definedName name="_DAT7" localSheetId="1">#REF!</definedName>
    <definedName name="_DAT7" localSheetId="4">#REF!</definedName>
    <definedName name="_DAT7">#REF!</definedName>
    <definedName name="_DAT8" localSheetId="1">#REF!</definedName>
    <definedName name="_DAT8" localSheetId="4">#REF!</definedName>
    <definedName name="_DAT8">#REF!</definedName>
    <definedName name="_DAT9" localSheetId="1">'[2]Act Fijo Nov 2002'!#REF!</definedName>
    <definedName name="_DAT9" localSheetId="4">'[2]Act Fijo Nov 2002'!#REF!</definedName>
    <definedName name="_DAT9">'[2]Act Fijo Nov 2002'!#REF!</definedName>
    <definedName name="_Key1" localSheetId="1" hidden="1">#REF!</definedName>
    <definedName name="_Key1" localSheetId="4" hidden="1">#REF!</definedName>
    <definedName name="_Key1" hidden="1">#REF!</definedName>
    <definedName name="_Key2" localSheetId="1" hidden="1">#REF!</definedName>
    <definedName name="_Key2" localSheetId="4" hidden="1">#REF!</definedName>
    <definedName name="_Key2" hidden="1">#REF!</definedName>
    <definedName name="_Order1" hidden="1">255</definedName>
    <definedName name="_Order2" hidden="1">255</definedName>
    <definedName name="_Parse_In" localSheetId="1" hidden="1">#REF!</definedName>
    <definedName name="_Parse_In" localSheetId="4" hidden="1">#REF!</definedName>
    <definedName name="_Parse_In" hidden="1">#REF!</definedName>
    <definedName name="_Parse_Out" localSheetId="1" hidden="1">#REF!</definedName>
    <definedName name="_Parse_Out" localSheetId="4" hidden="1">#REF!</definedName>
    <definedName name="_Parse_Out" hidden="1">#REF!</definedName>
    <definedName name="_r" localSheetId="1">[4]ARMADO!#REF!</definedName>
    <definedName name="_r" localSheetId="4">[4]ARMADO!#REF!</definedName>
    <definedName name="_r">[4]ARMADO!#REF!</definedName>
    <definedName name="_RSE1" localSheetId="1">#REF!</definedName>
    <definedName name="_RSE1" localSheetId="4">#REF!</definedName>
    <definedName name="_RSE1">#REF!</definedName>
    <definedName name="_RSE2" localSheetId="1">#REF!</definedName>
    <definedName name="_RSE2" localSheetId="4">#REF!</definedName>
    <definedName name="_RSE2">#REF!</definedName>
    <definedName name="_RSE3">'[5]CMA Calculations- Figure 5440.1'!$H$101</definedName>
    <definedName name="_TPy530231" localSheetId="1">#REF!</definedName>
    <definedName name="_TPy530231" localSheetId="4">#REF!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#REF!</definedName>
    <definedName name="A_impresión_IM" localSheetId="4">#REF!</definedName>
    <definedName name="A_impresión_IM">#REF!</definedName>
    <definedName name="aa">'[6]3210001'!$A$6:$A$85</definedName>
    <definedName name="AAA" localSheetId="1" hidden="1">'[7]Mov 31.12.08'!#REF!</definedName>
    <definedName name="AAA" localSheetId="4" hidden="1">'[7]Mov 31.12.08'!#REF!</definedName>
    <definedName name="AAA" hidden="1">'[7]Mov 31.12.08'!#REF!</definedName>
    <definedName name="AAAAAAAAAAAAAAAAAAAAAAAAAAAA" localSheetId="1">'[8]Rep. y Mant. Rodados'!#REF!</definedName>
    <definedName name="AAAAAAAAAAAAAAAAAAAAAAAAAAAA" localSheetId="4">'[8]Rep. y Mant. Rodados'!#REF!</definedName>
    <definedName name="AAAAAAAAAAAAAAAAAAAAAAAAAAAA">'[8]Rep. y Mant. Rodados'!#REF!</definedName>
    <definedName name="aaaaaaaaaaaaaaaaaaaaaaaaaaaaaaa" localSheetId="1">'[9]Cálculo del Exceso'!#REF!</definedName>
    <definedName name="aaaaaaaaaaaaaaaaaaaaaaaaaaaaaaa" localSheetId="4">'[9]Cálculo del Exceso'!#REF!</definedName>
    <definedName name="aaaaaaaaaaaaaaaaaaaaaaaaaaaaaaa">'[9]Cálculo del Exceso'!#REF!</definedName>
    <definedName name="aakdkadk" localSheetId="1" hidden="1">#REF!</definedName>
    <definedName name="aakdkadk" localSheetId="4" hidden="1">#REF!</definedName>
    <definedName name="aakdkadk" hidden="1">#REF!</definedName>
    <definedName name="Acceso_Ganado" localSheetId="1">#REF!</definedName>
    <definedName name="Acceso_Ganado" localSheetId="4">#REF!</definedName>
    <definedName name="Acceso_Ganado">#REF!</definedName>
    <definedName name="Account_Balance" localSheetId="1">'[9]Cálculo del Exceso'!#REF!</definedName>
    <definedName name="Account_Balance" localSheetId="4">'[9]Cálculo del Exceso'!#REF!</definedName>
    <definedName name="Account_Balance">'[9]Cálculo del Exceso'!#REF!</definedName>
    <definedName name="ACCT" localSheetId="1">'[10] VTOS'!#REF!</definedName>
    <definedName name="ACCT" localSheetId="4">'[10] VTOS'!#REF!</definedName>
    <definedName name="ACCT">'[10] VTOS'!#REF!</definedName>
    <definedName name="acctascomb" localSheetId="1">#REF!</definedName>
    <definedName name="acctascomb" localSheetId="4">#REF!</definedName>
    <definedName name="acctascomb">#REF!</definedName>
    <definedName name="acctashold1" localSheetId="1">#REF!</definedName>
    <definedName name="acctashold1" localSheetId="4">#REF!</definedName>
    <definedName name="acctashold1">#REF!</definedName>
    <definedName name="acctashold2" localSheetId="1">#REF!</definedName>
    <definedName name="acctashold2" localSheetId="4">#REF!</definedName>
    <definedName name="acctashold2">#REF!</definedName>
    <definedName name="acctasnorte" localSheetId="1">#REF!</definedName>
    <definedName name="acctasnorte" localSheetId="4">#REF!</definedName>
    <definedName name="acctasnorte">#REF!</definedName>
    <definedName name="acctassur" localSheetId="1">#REF!</definedName>
    <definedName name="acctassur" localSheetId="4">#REF!</definedName>
    <definedName name="acctassur">#REF!</definedName>
    <definedName name="ADV_PROM" localSheetId="1">#REF!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1" hidden="1">[13]XREF!#REF!</definedName>
    <definedName name="antomerlo" localSheetId="4" hidden="1">[13]XREF!#REF!</definedName>
    <definedName name="antomerlo" hidden="1">[13]XREF!#REF!</definedName>
    <definedName name="antoooo" localSheetId="1">'[9]Cálculo del Exceso'!#REF!</definedName>
    <definedName name="antoooo" localSheetId="4">'[9]Cálculo del Exceso'!#REF!</definedName>
    <definedName name="antoooo">'[9]Cálculo del Exceso'!#REF!</definedName>
    <definedName name="APSUMMARY" localSheetId="1">#REF!</definedName>
    <definedName name="APSUMMARY" localSheetId="4">#REF!</definedName>
    <definedName name="APSUMMARY">#REF!</definedName>
    <definedName name="AR_Balance" localSheetId="1">#REF!</definedName>
    <definedName name="AR_Balance" localSheetId="4">#REF!</definedName>
    <definedName name="AR_Balance">#REF!</definedName>
    <definedName name="ARA_Threshold" localSheetId="1">#REF!</definedName>
    <definedName name="ARA_Threshold" localSheetId="4">#REF!</definedName>
    <definedName name="ARA_Threshold">#REF!</definedName>
    <definedName name="_xlnm.Print_Area" localSheetId="1">'1 - EEFF FONDO USD '!$A$1:$I$43</definedName>
    <definedName name="_xlnm.Print_Area" localSheetId="2">'2 - EERR FONDO USD'!$B$1:$J$36</definedName>
    <definedName name="_xlnm.Print_Area" localSheetId="3">'3 - PN FONDO USD'!$A$1:$F$29</definedName>
    <definedName name="_xlnm.Print_Area" localSheetId="4">'4 - EFE FONDO USD'!$A$1:$I$40</definedName>
    <definedName name="_xlnm.Print_Area" localSheetId="5">'5 - NOTAS FONDO USD'!$A$1:$I$144</definedName>
    <definedName name="_xlnm.Print_Area" localSheetId="6">'5.2 - NOTA INVERSIONES'!$A$1:$P$233</definedName>
    <definedName name="_xlnm.Print_Area" localSheetId="0">Caratula!$A$1:$K$35</definedName>
    <definedName name="Area_de_impresión2" localSheetId="1">#REF!</definedName>
    <definedName name="Area_de_impresión2" localSheetId="4">#REF!</definedName>
    <definedName name="Area_de_impresión2">#REF!</definedName>
    <definedName name="Area_de_impresión3" localSheetId="1">#REF!</definedName>
    <definedName name="Area_de_impresión3" localSheetId="4">#REF!</definedName>
    <definedName name="Area_de_impresión3">#REF!</definedName>
    <definedName name="ARGENTINA" localSheetId="1">#REF!</definedName>
    <definedName name="ARGENTINA" localSheetId="4">#REF!</definedName>
    <definedName name="ARGENTINA">#REF!</definedName>
    <definedName name="ARP_Threshold" localSheetId="1">#REF!</definedName>
    <definedName name="ARP_Threshold" localSheetId="4">#REF!</definedName>
    <definedName name="ARP_Threshold">#REF!</definedName>
    <definedName name="Array" localSheetId="1">#REF!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4"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hidden="1">#REF!</definedName>
    <definedName name="AS2VersionLS" hidden="1">300</definedName>
    <definedName name="assssssssssssssssssssssssssssssssssssssssss" localSheetId="1" hidden="1">#REF!</definedName>
    <definedName name="assssssssssssssssssssssssssssssssssssssssss" localSheetId="4" hidden="1">#REF!</definedName>
    <definedName name="assssssssssssssssssssssssssssssssssssssssss" hidden="1">#REF!</definedName>
    <definedName name="Auditor_de_la_entidad" localSheetId="1">[14]TR!#REF!</definedName>
    <definedName name="Auditor_de_la_entidad" localSheetId="4">[14]TR!#REF!</definedName>
    <definedName name="Auditor_de_la_entidad">[14]TR!#REF!</definedName>
    <definedName name="B" localSheetId="1">#REF!</definedName>
    <definedName name="B" localSheetId="4">#REF!</definedName>
    <definedName name="B">#REF!</definedName>
    <definedName name="Base">[15]Base!$A$3:$AN$2134</definedName>
    <definedName name="_xlnm.Database" localSheetId="1">#REF!</definedName>
    <definedName name="_xlnm.Database" localSheetId="4">#REF!</definedName>
    <definedName name="_xlnm.Database">#REF!</definedName>
    <definedName name="basemeta" localSheetId="1">#REF!</definedName>
    <definedName name="basemeta" localSheetId="4">#REF!</definedName>
    <definedName name="basemeta">#REF!</definedName>
    <definedName name="basenueva" localSheetId="1">#REF!</definedName>
    <definedName name="basenueva" localSheetId="4">#REF!</definedName>
    <definedName name="basenueva">#REF!</definedName>
    <definedName name="BB" localSheetId="1">#REF!</definedName>
    <definedName name="BB" localSheetId="4">#REF!</definedName>
    <definedName name="BB">#REF!</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1" hidden="1">#REF!</definedName>
    <definedName name="BIHSIEJFIUDHFSKFVHJSF" localSheetId="4" hidden="1">#REF!</definedName>
    <definedName name="BIHSIEJFIUDHFSKFVHJSF" hidden="1">#REF!</definedName>
    <definedName name="bjhgugydrfshdxhcfi" localSheetId="1" hidden="1">#REF!</definedName>
    <definedName name="bjhgugydrfshdxhcfi" localSheetId="4" hidden="1">#REF!</definedName>
    <definedName name="bjhgugydrfshdxhcfi" hidden="1">#REF!</definedName>
    <definedName name="BRASIL" localSheetId="1">#REF!</definedName>
    <definedName name="BRASIL" localSheetId="4">#REF!</definedName>
    <definedName name="BRASIL">#REF!</definedName>
    <definedName name="bsusocomb1" localSheetId="1">#REF!</definedName>
    <definedName name="bsusocomb1" localSheetId="4">#REF!</definedName>
    <definedName name="bsusocomb1">#REF!</definedName>
    <definedName name="bsusonorte1" localSheetId="1">#REF!</definedName>
    <definedName name="bsusonorte1" localSheetId="4">#REF!</definedName>
    <definedName name="bsusonorte1">#REF!</definedName>
    <definedName name="bsusosur1" localSheetId="1">#REF!</definedName>
    <definedName name="bsusosur1" localSheetId="4">#REF!</definedName>
    <definedName name="bsusosur1">#REF!</definedName>
    <definedName name="BuiltIn_Print_Area" localSheetId="1">#REF!</definedName>
    <definedName name="BuiltIn_Print_Area" localSheetId="4">#REF!</definedName>
    <definedName name="BuiltIn_Print_Area">#REF!</definedName>
    <definedName name="BuiltIn_Print_Area___0___0___0___0___0" localSheetId="1">#REF!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1">#REF!</definedName>
    <definedName name="BuiltIn_Print_Area___0___0___0___0___0___0___0___0" localSheetId="4">#REF!</definedName>
    <definedName name="BuiltIn_Print_Area___0___0___0___0___0___0___0___0">#REF!</definedName>
    <definedName name="bvbvbbbbbbbbbbbbbbbb" localSheetId="1">'[9]Cálculo del Exceso'!#REF!</definedName>
    <definedName name="bvbvbbbbbbbbbbbbbbbb" localSheetId="4">'[9]Cálculo del Exceso'!#REF!</definedName>
    <definedName name="bvbvbbbbbbbbbbbbbbbb">'[9]Cálculo del Exceso'!#REF!</definedName>
    <definedName name="canal" localSheetId="1">#REF!</definedName>
    <definedName name="canal" localSheetId="4">#REF!</definedName>
    <definedName name="canal">#REF!</definedName>
    <definedName name="Capitali" localSheetId="1">#REF!</definedName>
    <definedName name="Capitali" localSheetId="4">#REF!</definedName>
    <definedName name="Capitali">#REF!</definedName>
    <definedName name="car" hidden="1">'[17] BG Final'!$B$36</definedName>
    <definedName name="CC" localSheetId="1">#REF!</definedName>
    <definedName name="CC" localSheetId="4">#REF!</definedName>
    <definedName name="CC">#REF!</definedName>
    <definedName name="cdrogtos" localSheetId="1">#REF!</definedName>
    <definedName name="cdrogtos" localSheetId="4">#REF!</definedName>
    <definedName name="cdrogtos">#REF!</definedName>
    <definedName name="cdrogtoscomb" localSheetId="1">#REF!</definedName>
    <definedName name="cdrogtoscomb" localSheetId="4">#REF!</definedName>
    <definedName name="cdrogtoscomb">#REF!</definedName>
    <definedName name="cdrogtoshold" localSheetId="1">#REF!</definedName>
    <definedName name="cdrogtoshold" localSheetId="4">#REF!</definedName>
    <definedName name="cdrogtoshold">#REF!</definedName>
    <definedName name="CdroGtosHYP" localSheetId="1">#REF!</definedName>
    <definedName name="CdroGtosHYP" localSheetId="4">#REF!</definedName>
    <definedName name="CdroGtosHYP">#REF!</definedName>
    <definedName name="cdrogtosnorte" localSheetId="1">#REF!</definedName>
    <definedName name="cdrogtosnorte" localSheetId="4">#REF!</definedName>
    <definedName name="cdrogtosnorte">#REF!</definedName>
    <definedName name="CdroGtosSAP" localSheetId="1">#REF!</definedName>
    <definedName name="CdroGtosSAP" localSheetId="4">#REF!</definedName>
    <definedName name="CdroGtosSAP">#REF!</definedName>
    <definedName name="cdrogtossur" localSheetId="1">#REF!</definedName>
    <definedName name="cdrogtossur" localSheetId="4">#REF!</definedName>
    <definedName name="cdrogtossur">#REF!</definedName>
    <definedName name="celso">'[18]3210001'!$A$3:$H$3</definedName>
    <definedName name="chart1" localSheetId="1">#REF!</definedName>
    <definedName name="chart1" localSheetId="4">#REF!</definedName>
    <definedName name="chart1">#REF!</definedName>
    <definedName name="Clasificación_Final" localSheetId="1">[14]TR!#REF!</definedName>
    <definedName name="Clasificación_Final" localSheetId="4">[14]TR!#REF!</definedName>
    <definedName name="Clasificación_Final">[14]TR!#REF!</definedName>
    <definedName name="cliente" localSheetId="1">#REF!</definedName>
    <definedName name="cliente" localSheetId="4">#REF!</definedName>
    <definedName name="cliente">#REF!</definedName>
    <definedName name="cliente2" localSheetId="1">#REF!</definedName>
    <definedName name="cliente2" localSheetId="4">#REF!</definedName>
    <definedName name="cliente2">#REF!</definedName>
    <definedName name="Clientes" localSheetId="1">#REF!</definedName>
    <definedName name="Clientes" localSheetId="4">#REF!</definedName>
    <definedName name="Clientes">#REF!</definedName>
    <definedName name="Clients_Population_Total" localSheetId="1">#REF!</definedName>
    <definedName name="Clients_Population_Total" localSheetId="4">#REF!</definedName>
    <definedName name="Clients_Population_Total">#REF!</definedName>
    <definedName name="CNDCJDHCFJIDFCSICF" localSheetId="1">'[9]Cálculo del Exceso'!#REF!</definedName>
    <definedName name="CNDCJDHCFJIDFCSICF" localSheetId="4">'[9]Cálculo del Exceso'!#REF!</definedName>
    <definedName name="CNDCJDHCFJIDFCSICF">'[9]Cálculo del Exceso'!#REF!</definedName>
    <definedName name="cndsuuuuuuuuuuuuuuuuuuuuuuuuuuuuuuuuuuuuuuuuuuuuuuuuuuuuu" localSheetId="1" hidden="1">#REF!</definedName>
    <definedName name="cndsuuuuuuuuuuuuuuuuuuuuuuuuuuuuuuuuuuuuuuuuuuuuuuuuuuuuu" localSheetId="4" hidden="1">#REF!</definedName>
    <definedName name="cndsuuuuuuuuuuuuuuuuuuuuuuuuuuuuuuuuuuuuuuuuuuuuuuuuuuuuu" hidden="1">#REF!</definedName>
    <definedName name="co" localSheetId="1">#REF!</definedName>
    <definedName name="co" localSheetId="4">#REF!</definedName>
    <definedName name="co">#REF!</definedName>
    <definedName name="COMPAÑIAS" localSheetId="1">#REF!</definedName>
    <definedName name="COMPAÑIAS" localSheetId="4">#REF!</definedName>
    <definedName name="COMPAÑIAS">#REF!</definedName>
    <definedName name="Compilacion" localSheetId="1">#REF!</definedName>
    <definedName name="Compilacion" localSheetId="4">#REF!</definedName>
    <definedName name="Compilacion">#REF!</definedName>
    <definedName name="complacu" localSheetId="1">#REF!</definedName>
    <definedName name="complacu" localSheetId="4">#REF!</definedName>
    <definedName name="complacu">#REF!</definedName>
    <definedName name="complemes" localSheetId="1">#REF!</definedName>
    <definedName name="complemes" localSheetId="4">#REF!</definedName>
    <definedName name="complemes">#REF!</definedName>
    <definedName name="Comprador">'[19]Asiento de Ajuste'!$G$4</definedName>
    <definedName name="Computed_Sample_Population_Total" localSheetId="1">#REF!</definedName>
    <definedName name="Computed_Sample_Population_Total" localSheetId="4">#REF!</definedName>
    <definedName name="Computed_Sample_Population_Total">#REF!</definedName>
    <definedName name="COST_MP" localSheetId="1">#REF!</definedName>
    <definedName name="COST_MP" localSheetId="4">#REF!</definedName>
    <definedName name="COST_MP">#REF!</definedName>
    <definedName name="CRC_diciembre_2008" localSheetId="1">'[20]DICIEMBRE 07'!#REF!</definedName>
    <definedName name="CRC_diciembre_2008" localSheetId="4">'[20]DICIEMBRE 07'!#REF!</definedName>
    <definedName name="CRC_diciembre_2008">'[20]DICIEMBRE 07'!#REF!</definedName>
    <definedName name="CRC_marzo_2008" localSheetId="1">'[20]MARZO 08'!#REF!</definedName>
    <definedName name="CRC_marzo_2008" localSheetId="4">'[20]MARZO 08'!#REF!</definedName>
    <definedName name="CRC_marzo_2008">'[20]MARZO 08'!#REF!</definedName>
    <definedName name="crin0010" localSheetId="1">#REF!</definedName>
    <definedName name="crin0010" localSheetId="4">#REF!</definedName>
    <definedName name="crin0010">#REF!</definedName>
    <definedName name="ctovtanorte" localSheetId="1">'[10]CTO VTAS'!#REF!</definedName>
    <definedName name="ctovtanorte" localSheetId="4">'[10]CTO VTAS'!#REF!</definedName>
    <definedName name="ctovtanorte">'[10]CTO VTAS'!#REF!</definedName>
    <definedName name="Customer" localSheetId="1">#REF!</definedName>
    <definedName name="Customer" localSheetId="4">#REF!</definedName>
    <definedName name="Customer">#REF!</definedName>
    <definedName name="customerld" localSheetId="1">#REF!</definedName>
    <definedName name="customerld" localSheetId="4">#REF!</definedName>
    <definedName name="customerld">#REF!</definedName>
    <definedName name="CustomerPCS" localSheetId="1">#REF!</definedName>
    <definedName name="CustomerPCS" localSheetId="4">#REF!</definedName>
    <definedName name="CustomerPCS">#REF!</definedName>
    <definedName name="CY_Accounts_Receivable">'[21]Balance Sheet'!$C$9</definedName>
    <definedName name="CY_Administration" localSheetId="1">#REF!</definedName>
    <definedName name="CY_Administration" localSheetId="4">#REF!</definedName>
    <definedName name="CY_Administration">#REF!</definedName>
    <definedName name="CY_Cash">'[21]Balance Sheet'!$C$7</definedName>
    <definedName name="CY_Cash_Div_Dec" localSheetId="1">[22]Estado_Resultados!#REF!</definedName>
    <definedName name="CY_Cash_Div_Dec" localSheetId="4">[22]Estado_Resultados!#REF!</definedName>
    <definedName name="CY_Cash_Div_Dec">[22]Estado_Resultados!#REF!</definedName>
    <definedName name="CY_CASH_DIVIDENDS_DECLARED__per_common_share" localSheetId="1">[22]Estado_Resultados!#REF!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1">#REF!</definedName>
    <definedName name="CY_Disc_mnth" localSheetId="4">#REF!</definedName>
    <definedName name="CY_Disc_mnth">#REF!</definedName>
    <definedName name="CY_Disc_pd" localSheetId="1">#REF!</definedName>
    <definedName name="CY_Disc_pd" localSheetId="4">#REF!</definedName>
    <definedName name="CY_Disc_pd">#REF!</definedName>
    <definedName name="CY_Discounts" localSheetId="1">#REF!</definedName>
    <definedName name="CY_Discounts" localSheetId="4">#REF!</definedName>
    <definedName name="CY_Discounts">#REF!</definedName>
    <definedName name="CY_Earnings_per_share" localSheetId="1">[22]Razones!#REF!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1">#REF!</definedName>
    <definedName name="CY_Intangible_Assets" localSheetId="4">#REF!</definedName>
    <definedName name="CY_Intangible_Assets">#REF!</definedName>
    <definedName name="CY_Interest_Expense">'[21]Income Statement'!$C$19</definedName>
    <definedName name="CY_Inventory">'[21]Balance Sheet'!$C$13</definedName>
    <definedName name="CY_LIABIL_EQUITY" localSheetId="1">#REF!</definedName>
    <definedName name="CY_LIABIL_EQUITY" localSheetId="4">#REF!</definedName>
    <definedName name="CY_LIABIL_EQUITY">#REF!</definedName>
    <definedName name="CY_Long_term_Debt__excl_Dfd_Taxes">'[21]Balance Sheet'!$C$28</definedName>
    <definedName name="CY_LT_Debt" localSheetId="1">[22]Balance_General!#REF!</definedName>
    <definedName name="CY_LT_Debt" localSheetId="4">[22]Balance_General!#REF!</definedName>
    <definedName name="CY_LT_Debt">[22]Balance_General!#REF!</definedName>
    <definedName name="CY_Market_Value_of_Equity" localSheetId="1">[22]Estado_Resultados!#REF!</definedName>
    <definedName name="CY_Market_Value_of_Equity" localSheetId="4">[22]Estado_Resultados!#REF!</definedName>
    <definedName name="CY_Market_Value_of_Equity">[22]Estado_Resultados!#REF!</definedName>
    <definedName name="CY_Marketable_Sec" localSheetId="1">#REF!</definedName>
    <definedName name="CY_Marketable_Sec" localSheetId="4">#REF!</definedName>
    <definedName name="CY_Marketable_Sec">#REF!</definedName>
    <definedName name="CY_NET_INCOME">'[23]Income Statement'!$C$33</definedName>
    <definedName name="CY_NET_PROFIT" localSheetId="1">#REF!</definedName>
    <definedName name="CY_NET_PROFIT" localSheetId="4">#REF!</definedName>
    <definedName name="CY_NET_PROFIT">#REF!</definedName>
    <definedName name="CY_Net_Revenue">'[21]Income Statement'!$C$7</definedName>
    <definedName name="CY_Operating_Income" localSheetId="1">#REF!</definedName>
    <definedName name="CY_Operating_Income" localSheetId="4">#REF!</definedName>
    <definedName name="CY_Operating_Income">#REF!</definedName>
    <definedName name="CY_Other" localSheetId="1">#REF!</definedName>
    <definedName name="CY_Other" localSheetId="4">#REF!</definedName>
    <definedName name="CY_Other">#REF!</definedName>
    <definedName name="CY_Other_Curr_Assets" localSheetId="1">#REF!</definedName>
    <definedName name="CY_Other_Curr_Assets" localSheetId="4">#REF!</definedName>
    <definedName name="CY_Other_Curr_Assets">#REF!</definedName>
    <definedName name="CY_Other_LT_Assets" localSheetId="1">#REF!</definedName>
    <definedName name="CY_Other_LT_Assets" localSheetId="4">#REF!</definedName>
    <definedName name="CY_Other_LT_Assets">#REF!</definedName>
    <definedName name="CY_Other_LT_Liabilities" localSheetId="1">#REF!</definedName>
    <definedName name="CY_Other_LT_Liabilities" localSheetId="4">#REF!</definedName>
    <definedName name="CY_Other_LT_Liabilities">#REF!</definedName>
    <definedName name="CY_Preferred_Stock" localSheetId="1">#REF!</definedName>
    <definedName name="CY_Preferred_Stock" localSheetId="4">#REF!</definedName>
    <definedName name="CY_Preferred_Stock">#REF!</definedName>
    <definedName name="CY_QUICK_ASSETS">'[21]Balance Sheet'!$C$11</definedName>
    <definedName name="CY_Ret_mnth" localSheetId="1">#REF!</definedName>
    <definedName name="CY_Ret_mnth" localSheetId="4">#REF!</definedName>
    <definedName name="CY_Ret_mnth">#REF!</definedName>
    <definedName name="CY_Ret_pd" localSheetId="1">#REF!</definedName>
    <definedName name="CY_Ret_pd" localSheetId="4">#REF!</definedName>
    <definedName name="CY_Ret_pd">#REF!</definedName>
    <definedName name="CY_Retained_Earnings" localSheetId="1">#REF!</definedName>
    <definedName name="CY_Retained_Earnings" localSheetId="4">#REF!</definedName>
    <definedName name="CY_Retained_Earnings">#REF!</definedName>
    <definedName name="CY_Returns" localSheetId="1">#REF!</definedName>
    <definedName name="CY_Returns" localSheetId="4">#REF!</definedName>
    <definedName name="CY_Returns">#REF!</definedName>
    <definedName name="CY_Selling" localSheetId="1">#REF!</definedName>
    <definedName name="CY_Selling" localSheetId="4">#REF!</definedName>
    <definedName name="CY_Selling">#REF!</definedName>
    <definedName name="CY_Tangible_Assets" localSheetId="1">#REF!</definedName>
    <definedName name="CY_Tangible_Assets" localSheetId="4">#REF!</definedName>
    <definedName name="CY_Tangible_Assets">#REF!</definedName>
    <definedName name="CY_Tangible_Net_Worth" localSheetId="1">[22]Estado_Resultados!#REF!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1">[22]Estado_Resultados!#REF!</definedName>
    <definedName name="CY_Weighted_Average" localSheetId="4">[22]Estado_Resultados!#REF!</definedName>
    <definedName name="CY_Weighted_Average">[22]Estado_Resultados!#REF!</definedName>
    <definedName name="CY_Working_Capital" localSheetId="1">[22]Estado_Resultados!#REF!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#REF!</definedName>
    <definedName name="DAFDFAD" localSheetId="2" hidden="1">{#N/A,#N/A,FALSE,"VOL"}</definedName>
    <definedName name="DAFDFAD" localSheetId="4" hidden="1">{#N/A,#N/A,FALSE,"VOL"}</definedName>
    <definedName name="DAFDFAD" hidden="1">{#N/A,#N/A,FALSE,"VOL"}</definedName>
    <definedName name="DASA" localSheetId="1">#REF!</definedName>
    <definedName name="DASA" localSheetId="4">#REF!</definedName>
    <definedName name="DASA">#REF!</definedName>
    <definedName name="data" localSheetId="1">#REF!</definedName>
    <definedName name="data" localSheetId="4">#REF!</definedName>
    <definedName name="data">#REF!</definedName>
    <definedName name="DATA1" localSheetId="1">#REF!</definedName>
    <definedName name="DATA1" localSheetId="4">#REF!</definedName>
    <definedName name="DATA1">#REF!</definedName>
    <definedName name="DATA10" localSheetId="1">#REF!</definedName>
    <definedName name="DATA10" localSheetId="4">#REF!</definedName>
    <definedName name="DATA10">#REF!</definedName>
    <definedName name="DATA11" localSheetId="1">#REF!</definedName>
    <definedName name="DATA11" localSheetId="4">#REF!</definedName>
    <definedName name="DATA11">#REF!</definedName>
    <definedName name="DATA12" localSheetId="1">#REF!</definedName>
    <definedName name="DATA12" localSheetId="4">#REF!</definedName>
    <definedName name="DATA12">#REF!</definedName>
    <definedName name="DATA13" localSheetId="1">#REF!</definedName>
    <definedName name="DATA13" localSheetId="4">#REF!</definedName>
    <definedName name="DATA13">#REF!</definedName>
    <definedName name="DATA14" localSheetId="1">#REF!</definedName>
    <definedName name="DATA14" localSheetId="4">#REF!</definedName>
    <definedName name="DATA14">#REF!</definedName>
    <definedName name="DATA2" localSheetId="1">#REF!</definedName>
    <definedName name="DATA2" localSheetId="4">#REF!</definedName>
    <definedName name="DATA2">#REF!</definedName>
    <definedName name="DATA3" localSheetId="1">#REF!</definedName>
    <definedName name="DATA3" localSheetId="4">#REF!</definedName>
    <definedName name="DATA3">#REF!</definedName>
    <definedName name="DATA4" localSheetId="1">#REF!</definedName>
    <definedName name="DATA4" localSheetId="4">#REF!</definedName>
    <definedName name="DATA4">#REF!</definedName>
    <definedName name="DATA5" localSheetId="1">#REF!</definedName>
    <definedName name="DATA5" localSheetId="4">#REF!</definedName>
    <definedName name="DATA5">#REF!</definedName>
    <definedName name="DATA6" localSheetId="1">#REF!</definedName>
    <definedName name="DATA6" localSheetId="4">#REF!</definedName>
    <definedName name="DATA6">#REF!</definedName>
    <definedName name="DATA7" localSheetId="1">#REF!</definedName>
    <definedName name="DATA7" localSheetId="4">#REF!</definedName>
    <definedName name="DATA7">#REF!</definedName>
    <definedName name="DATA8" localSheetId="1">#REF!</definedName>
    <definedName name="DATA8" localSheetId="4">#REF!</definedName>
    <definedName name="DATA8">#REF!</definedName>
    <definedName name="DATA9" localSheetId="1">#REF!</definedName>
    <definedName name="DATA9" localSheetId="4">#REF!</definedName>
    <definedName name="DATA9">#REF!</definedName>
    <definedName name="datos" localSheetId="1">#REF!</definedName>
    <definedName name="datos" localSheetId="4">#REF!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1">#REF!</definedName>
    <definedName name="Definición" localSheetId="4">#REF!</definedName>
    <definedName name="Definición">#REF!</definedName>
    <definedName name="desc" localSheetId="1">#REF!</definedName>
    <definedName name="desc" localSheetId="4">#REF!</definedName>
    <definedName name="desc">#REF!</definedName>
    <definedName name="detaacu" localSheetId="1">#REF!</definedName>
    <definedName name="detaacu" localSheetId="4">#REF!</definedName>
    <definedName name="detaacu">#REF!</definedName>
    <definedName name="detames" localSheetId="1">#REF!</definedName>
    <definedName name="detames" localSheetId="4">#REF!</definedName>
    <definedName name="detames">#REF!</definedName>
    <definedName name="dgh" localSheetId="1">#REF!</definedName>
    <definedName name="dgh" localSheetId="4">#REF!</definedName>
    <definedName name="dgh">#REF!</definedName>
    <definedName name="Diferencias_de_redondeo" localSheetId="1">#REF!</definedName>
    <definedName name="Diferencias_de_redondeo" localSheetId="4">#REF!</definedName>
    <definedName name="Diferencias_de_redondeo">#REF!</definedName>
    <definedName name="Difference" localSheetId="1">'[9]Cálculo del Exceso'!#REF!</definedName>
    <definedName name="Difference" localSheetId="4">'[9]Cálculo del Exceso'!#REF!</definedName>
    <definedName name="Difference">'[9]Cálculo del Exceso'!#REF!</definedName>
    <definedName name="Disagg_AR_Balance" localSheetId="1">#REF!</definedName>
    <definedName name="Disagg_AR_Balance" localSheetId="4">#REF!</definedName>
    <definedName name="Disagg_AR_Balance">#REF!</definedName>
    <definedName name="Disaggregations_SRD" localSheetId="1">#REF!</definedName>
    <definedName name="Disaggregations_SRD" localSheetId="4">#REF!</definedName>
    <definedName name="Disaggregations_SRD">#REF!</definedName>
    <definedName name="Disc_Allowance" localSheetId="1">#REF!</definedName>
    <definedName name="Disc_Allowance" localSheetId="4">#REF!</definedName>
    <definedName name="Disc_Allowance">#REF!</definedName>
    <definedName name="Dist" localSheetId="1">#REF!</definedName>
    <definedName name="Dist" localSheetId="4">#REF!</definedName>
    <definedName name="Dist">#REF!</definedName>
    <definedName name="distribuidores" localSheetId="1">#REF!</definedName>
    <definedName name="distribuidores" localSheetId="4">#REF!</definedName>
    <definedName name="distribuidores">#REF!</definedName>
    <definedName name="Dollar_Threshold" localSheetId="1">#REF!</definedName>
    <definedName name="Dollar_Threshold" localSheetId="4">#REF!</definedName>
    <definedName name="Dollar_Threshold">#REF!</definedName>
    <definedName name="dtt" localSheetId="1" hidden="1">#REF!</definedName>
    <definedName name="dtt" localSheetId="4" hidden="1">#REF!</definedName>
    <definedName name="dtt" hidden="1">#REF!</definedName>
    <definedName name="Edesa" localSheetId="1">#REF!</definedName>
    <definedName name="Edesa" localSheetId="4">#REF!</definedName>
    <definedName name="Edesa">#REF!</definedName>
    <definedName name="emm" localSheetId="1">'[25]Comparativo BG'!#REF!</definedName>
    <definedName name="emm" localSheetId="4">'[25]Comparativo BG'!#REF!</definedName>
    <definedName name="emm">'[25]Comparativo BG'!#REF!</definedName>
    <definedName name="Enriputo" localSheetId="1">#REF!</definedName>
    <definedName name="Enriputo" localSheetId="4">#REF!</definedName>
    <definedName name="Enriputo">#REF!</definedName>
    <definedName name="eoafh" localSheetId="1">#REF!</definedName>
    <definedName name="eoafh" localSheetId="4">#REF!</definedName>
    <definedName name="eoafh">#REF!</definedName>
    <definedName name="eoafn" localSheetId="1">#REF!</definedName>
    <definedName name="eoafn" localSheetId="4">#REF!</definedName>
    <definedName name="eoafn">#REF!</definedName>
    <definedName name="eoafs" localSheetId="1">#REF!</definedName>
    <definedName name="eoafs" localSheetId="4">#REF!</definedName>
    <definedName name="eoafs">#REF!</definedName>
    <definedName name="est" localSheetId="1">#REF!</definedName>
    <definedName name="est" localSheetId="4">#REF!</definedName>
    <definedName name="est">#REF!</definedName>
    <definedName name="EST00">'[26]EST 00'!$A$3:$R$211</definedName>
    <definedName name="ESTBF" localSheetId="1">#REF!</definedName>
    <definedName name="ESTBF" localSheetId="4">#REF!</definedName>
    <definedName name="ESTBF">#REF!</definedName>
    <definedName name="ESTIMADO" localSheetId="1">#REF!</definedName>
    <definedName name="ESTIMADO" localSheetId="4">#REF!</definedName>
    <definedName name="ESTIMADO">#REF!</definedName>
    <definedName name="ESTIMADOSCONTI">[27]ESTIMADOS!$A$4:$BI$32</definedName>
    <definedName name="EV__LASTREFTIME__" hidden="1">38972.3597337963</definedName>
    <definedName name="EX" localSheetId="1">#REF!</definedName>
    <definedName name="EX" localSheetId="4">#REF!</definedName>
    <definedName name="EX">#REF!</definedName>
    <definedName name="Excel_BuiltIn__FilterDatabase_1_1" localSheetId="1">#REF!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1">'[9]Cálculo del Exceso'!#REF!</definedName>
    <definedName name="Expected_balance" localSheetId="4">'[9]Cálculo del Exceso'!#REF!</definedName>
    <definedName name="Expected_balance">'[9]Cálculo del Exceso'!#REF!</definedName>
    <definedName name="fdg" localSheetId="1">#REF!</definedName>
    <definedName name="fdg" localSheetId="4">#REF!</definedName>
    <definedName name="fdg">#REF!</definedName>
    <definedName name="fds" localSheetId="1">#REF!</definedName>
    <definedName name="fds" localSheetId="4">#REF!</definedName>
    <definedName name="fds">#REF!</definedName>
    <definedName name="ffffff" hidden="1">"AS2DocumentBrowse"</definedName>
    <definedName name="fgg" localSheetId="1">#REF!</definedName>
    <definedName name="fgg" localSheetId="4">#REF!</definedName>
    <definedName name="fgg">#REF!</definedName>
    <definedName name="FNDKSFJKSJFIJSMDF" localSheetId="1">'[9]Cálculo del Exceso'!#REF!</definedName>
    <definedName name="FNDKSFJKSJFIJSMDF" localSheetId="4">'[9]Cálculo del Exceso'!#REF!</definedName>
    <definedName name="FNDKSFJKSJFIJSMDF">'[9]Cálculo del Exceso'!#REF!</definedName>
    <definedName name="fnjrjkkkkkkkkkkkkkkkk" localSheetId="1" hidden="1">#REF!</definedName>
    <definedName name="fnjrjkkkkkkkkkkkkkkkk" localSheetId="4" hidden="1">#REF!</definedName>
    <definedName name="fnjrjkkkkkkkkkkkkkkkk" hidden="1">#REF!</definedName>
    <definedName name="GA" localSheetId="1">#REF!</definedName>
    <definedName name="GA" localSheetId="4">#REF!</definedName>
    <definedName name="GA">#REF!</definedName>
    <definedName name="gald" localSheetId="1">#REF!</definedName>
    <definedName name="gald" localSheetId="4">#REF!</definedName>
    <definedName name="gald">#REF!</definedName>
    <definedName name="GAPCS" localSheetId="1">#REF!</definedName>
    <definedName name="GAPCS" localSheetId="4">#REF!</definedName>
    <definedName name="GAPCS">#REF!</definedName>
    <definedName name="GASTOS" localSheetId="1">#REF!</definedName>
    <definedName name="GASTOS" localSheetId="4">#REF!</definedName>
    <definedName name="GASTOS">#REF!</definedName>
    <definedName name="gg">#REF!</definedName>
    <definedName name="grandes3" localSheetId="1">#REF!</definedName>
    <definedName name="grandes3" localSheetId="4">#REF!</definedName>
    <definedName name="grandes3">#REF!</definedName>
    <definedName name="happy" localSheetId="1">'[9]Cálculo del Exceso'!#REF!</definedName>
    <definedName name="happy" localSheetId="4">'[9]Cálculo del Exceso'!#REF!</definedName>
    <definedName name="happy">'[9]Cálculo del Exceso'!#REF!</definedName>
    <definedName name="hfgdj" localSheetId="1">'[8]Rep. y Mant. Rodados'!#REF!</definedName>
    <definedName name="hfgdj" localSheetId="4">'[8]Rep. y Mant. Rodados'!#REF!</definedName>
    <definedName name="hfgdj">'[8]Rep. y Mant. Rodados'!#REF!</definedName>
    <definedName name="HFSUFKHDDA" localSheetId="1">'[9]Cálculo del Exceso'!#REF!</definedName>
    <definedName name="HFSUFKHDDA" localSheetId="4">'[9]Cálculo del Exceso'!#REF!</definedName>
    <definedName name="HFSUFKHDDA">'[9]Cálculo del Exceso'!#REF!</definedName>
    <definedName name="hgfyfjyfgyyughvyughjygu" localSheetId="1">'[8]Rep.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1"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1">#REF!</definedName>
    <definedName name="histor" localSheetId="4">#REF!</definedName>
    <definedName name="histor">#REF!</definedName>
    <definedName name="hjhukj" localSheetId="1">'[8]Rep. y Mant. Rodados'!#REF!</definedName>
    <definedName name="hjhukj" localSheetId="4">'[8]Rep. y Mant. Rodados'!#REF!</definedName>
    <definedName name="hjhukj">'[8]Rep. y Mant. Rodados'!#REF!</definedName>
    <definedName name="hjkhjficjnkdhfoikds" localSheetId="1" hidden="1">#REF!</definedName>
    <definedName name="hjkhjficjnkdhfoikds" localSheetId="4" hidden="1">#REF!</definedName>
    <definedName name="hjkhjficjnkdhfoikds" hidden="1">#REF!</definedName>
    <definedName name="HJSDHSNHJ" localSheetId="1">'[9]Cálculo del Exceso'!#REF!</definedName>
    <definedName name="HJSDHSNHJ" localSheetId="4">'[9]Cálculo del Exceso'!#REF!</definedName>
    <definedName name="HJSDHSNHJ">'[9]Cálculo del Exceso'!#REF!</definedName>
    <definedName name="Hola" localSheetId="1">#REF!</definedName>
    <definedName name="Hola" localSheetId="4">#REF!</definedName>
    <definedName name="Hola">#REF!</definedName>
    <definedName name="iekjowjrkew\" localSheetId="1">'[9]Cálculo del Exceso'!#REF!</definedName>
    <definedName name="iekjowjrkew\" localSheetId="4">'[9]Cálculo del Exceso'!#REF!</definedName>
    <definedName name="iekjowjrkew\">'[9]Cálculo del Exceso'!#REF!</definedName>
    <definedName name="in" localSheetId="1" hidden="1">#REF!</definedName>
    <definedName name="in" localSheetId="4" hidden="1">#REF!</definedName>
    <definedName name="in" hidden="1">#REF!</definedName>
    <definedName name="INT" localSheetId="1">#REF!</definedName>
    <definedName name="INT" localSheetId="4">#REF!</definedName>
    <definedName name="INT">#REF!</definedName>
    <definedName name="intangcomb" localSheetId="1">#REF!</definedName>
    <definedName name="intangcomb" localSheetId="4">#REF!</definedName>
    <definedName name="intangcomb">#REF!</definedName>
    <definedName name="intanghold" localSheetId="1">#REF!</definedName>
    <definedName name="intanghold" localSheetId="4">#REF!</definedName>
    <definedName name="intanghold">#REF!</definedName>
    <definedName name="intangnorte" localSheetId="1">#REF!</definedName>
    <definedName name="intangnorte" localSheetId="4">#REF!</definedName>
    <definedName name="intangnorte">#REF!</definedName>
    <definedName name="intangsur" localSheetId="1">#REF!</definedName>
    <definedName name="intangsur" localSheetId="4">#REF!</definedName>
    <definedName name="intangsur">#REF!</definedName>
    <definedName name="Interval" localSheetId="1">#REF!</definedName>
    <definedName name="Interval" localSheetId="4">#REF!</definedName>
    <definedName name="Interval">#REF!</definedName>
    <definedName name="Interval_cutoff" localSheetId="1">'[29]Allow {pbe}'!#REF!</definedName>
    <definedName name="Interval_cutoff" localSheetId="4">'[29]Allow {pbe}'!#REF!</definedName>
    <definedName name="Interval_cutoff">'[29]Allow {pbe}'!#REF!</definedName>
    <definedName name="invnorte" localSheetId="1">[10]INVERSIONES!#REF!</definedName>
    <definedName name="invnorte" localSheetId="4">[10]INVERSIONES!#REF!</definedName>
    <definedName name="invnorte">[10]INVERSIONES!#REF!</definedName>
    <definedName name="invsur" localSheetId="1">[10]INVERSIONES!#REF!</definedName>
    <definedName name="invsur" localSheetId="4">[10]INVERSIONES!#REF!</definedName>
    <definedName name="invsur">[10]INVERSIONES!#REF!</definedName>
    <definedName name="J_cutoff" localSheetId="1">'[30]Prev. Incobrables'!#REF!</definedName>
    <definedName name="J_cutoff" localSheetId="4">'[30]Prev. Incobrables'!#REF!</definedName>
    <definedName name="J_cutoff">'[30]Prev. Incobrables'!#REF!</definedName>
    <definedName name="jhhj" localSheetId="1" hidden="1">#REF!</definedName>
    <definedName name="jhhj" localSheetId="4" hidden="1">#REF!</definedName>
    <definedName name="jhhj" hidden="1">#REF!</definedName>
    <definedName name="jjee" localSheetId="1">#REF!</definedName>
    <definedName name="jjee" localSheetId="4">#REF!</definedName>
    <definedName name="jjee">#REF!</definedName>
    <definedName name="jkkj" localSheetId="1" hidden="1">#REF!</definedName>
    <definedName name="jkkj" localSheetId="4" hidden="1">#REF!</definedName>
    <definedName name="jkkj" hidden="1">#REF!</definedName>
    <definedName name="jo" localSheetId="1" hidden="1">'[31]Test de Ventas'!#REF!</definedName>
    <definedName name="jo" localSheetId="4" hidden="1">'[31]Test de Ventas'!#REF!</definedName>
    <definedName name="jo" hidden="1">'[31]Test de Ventas'!#REF!</definedName>
    <definedName name="junio" localSheetId="1">#REF!</definedName>
    <definedName name="junio" localSheetId="4">#REF!</definedName>
    <definedName name="junio">#REF!</definedName>
    <definedName name="JYGJHSDSJDFD" localSheetId="1" hidden="1">#REF!</definedName>
    <definedName name="JYGJHSDSJDFD" localSheetId="4" hidden="1">#REF!</definedName>
    <definedName name="JYGJHSDSJDFD" hidden="1">#REF!</definedName>
    <definedName name="K2_WBEVMODE" hidden="1">-1</definedName>
    <definedName name="kdkdk" localSheetId="1">#REF!</definedName>
    <definedName name="kdkdk" localSheetId="4">#REF!</definedName>
    <definedName name="kdkdk">#REF!</definedName>
    <definedName name="kfdg" localSheetId="1">#REF!</definedName>
    <definedName name="kfdg" localSheetId="4">#REF!</definedName>
    <definedName name="kfdg">#REF!</definedName>
    <definedName name="kfg" localSheetId="1">#REF!</definedName>
    <definedName name="kfg" localSheetId="4">#REF!</definedName>
    <definedName name="kfg">#REF!</definedName>
    <definedName name="KVHFLSHVS" localSheetId="1">'[9]Cálculo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1">#REF!</definedName>
    <definedName name="Leadsheet" localSheetId="4">#REF!</definedName>
    <definedName name="Leadsheet">#REF!</definedName>
    <definedName name="liq" localSheetId="2" hidden="1">{#N/A,#N/A,FALSE,"VOL"}</definedName>
    <definedName name="liq" localSheetId="4" hidden="1">{#N/A,#N/A,FALSE,"VOL"}</definedName>
    <definedName name="liq" hidden="1">{#N/A,#N/A,FALSE,"VOL"}</definedName>
    <definedName name="LISTADO" localSheetId="1">'[33]SAN LUIS'!#REF!</definedName>
    <definedName name="LISTADO" localSheetId="4">'[33]SAN LUIS'!#REF!</definedName>
    <definedName name="LISTADO">'[33]SAN LUIS'!#REF!</definedName>
    <definedName name="listasuper" localSheetId="1">#REF!</definedName>
    <definedName name="listasuper" localSheetId="4">#REF!</definedName>
    <definedName name="listasuper">#REF!</definedName>
    <definedName name="LLLLLLLLLLLLLLLLLLLLLLLLLLLLLLLLLLLLLLLLLLLLLLLLLLLLLL" localSheetId="1">'[8]Rep. y Mant. Rodados'!#REF!</definedName>
    <definedName name="LLLLLLLLLLLLLLLLLLLLLLLLLLLLLLLLLLLLLLLLLLLLLLLLLLLLLL" localSheetId="4">'[8]Rep. y Mant. Rodados'!#REF!</definedName>
    <definedName name="LLLLLLLLLLLLLLLLLLLLLLLLLLLLLLLLLLLLLLLLLLLLLLLLLLLLLL">'[8]Rep. y Mant. Rodados'!#REF!</definedName>
    <definedName name="Maintenance" localSheetId="1">#REF!</definedName>
    <definedName name="Maintenance" localSheetId="4">#REF!</definedName>
    <definedName name="Maintenance">#REF!</definedName>
    <definedName name="maintenanceld" localSheetId="1">#REF!</definedName>
    <definedName name="maintenanceld" localSheetId="4">#REF!</definedName>
    <definedName name="maintenanceld">#REF!</definedName>
    <definedName name="MaintenancePCS" localSheetId="1">#REF!</definedName>
    <definedName name="MaintenancePCS" localSheetId="4">#REF!</definedName>
    <definedName name="MaintenancePCS">#REF!</definedName>
    <definedName name="marca" localSheetId="1">#REF!</definedName>
    <definedName name="marca" localSheetId="4">#REF!</definedName>
    <definedName name="marca">#REF!</definedName>
    <definedName name="Marcas" localSheetId="1">#REF!</definedName>
    <definedName name="Marcas" localSheetId="4">#REF!</definedName>
    <definedName name="Marcas">#REF!</definedName>
    <definedName name="menorte" localSheetId="1">[10]MON.EXTRANJERA!#REF!</definedName>
    <definedName name="menorte" localSheetId="4">[10]MON.EXTRANJERA!#REF!</definedName>
    <definedName name="menorte">[10]MON.EXTRANJERA!#REF!</definedName>
    <definedName name="Minimis" localSheetId="1">#REF!</definedName>
    <definedName name="Minimis" localSheetId="4">#REF!</definedName>
    <definedName name="Minimis">#REF!</definedName>
    <definedName name="MKT" localSheetId="1">#REF!</definedName>
    <definedName name="MKT" localSheetId="4">#REF!</definedName>
    <definedName name="MKT">#REF!</definedName>
    <definedName name="mktld" localSheetId="1">#REF!</definedName>
    <definedName name="mktld" localSheetId="4">#REF!</definedName>
    <definedName name="mktld">#REF!</definedName>
    <definedName name="MKTPCS" localSheetId="1">#REF!</definedName>
    <definedName name="MKTPCS" localSheetId="4">#REF!</definedName>
    <definedName name="MKTPCS">#REF!</definedName>
    <definedName name="Monetary_Precision" localSheetId="1">'[30]Prev. Incobrables'!#REF!</definedName>
    <definedName name="Monetary_Precision" localSheetId="4">'[30]Prev. Incobrables'!#REF!</definedName>
    <definedName name="Monetary_Precision">'[30]Prev. Incobrables'!#REF!</definedName>
    <definedName name="MP" localSheetId="1">#REF!</definedName>
    <definedName name="MP" localSheetId="4">#REF!</definedName>
    <definedName name="MP">#REF!</definedName>
    <definedName name="MP_AR_Balance" localSheetId="1">#REF!</definedName>
    <definedName name="MP_AR_Balance" localSheetId="4">#REF!</definedName>
    <definedName name="MP_AR_Balance">#REF!</definedName>
    <definedName name="MP_SRD" localSheetId="1">#REF!</definedName>
    <definedName name="MP_SRD" localSheetId="4">#REF!</definedName>
    <definedName name="MP_SRD">#REF!</definedName>
    <definedName name="Muestrini" hidden="1">3</definedName>
    <definedName name="ncjdbjfkw" localSheetId="1" hidden="1">#REF!</definedName>
    <definedName name="ncjdbjfkw" localSheetId="4" hidden="1">#REF!</definedName>
    <definedName name="ncjdbjfkw" hidden="1">#REF!</definedName>
    <definedName name="NDJFDOVFD" localSheetId="1" hidden="1">#REF!</definedName>
    <definedName name="NDJFDOVFD" localSheetId="4" hidden="1">#REF!</definedName>
    <definedName name="NDJFDOVFD" hidden="1">#REF!</definedName>
    <definedName name="Networ" localSheetId="1">#REF!</definedName>
    <definedName name="Networ" localSheetId="4">#REF!</definedName>
    <definedName name="Networ">#REF!</definedName>
    <definedName name="Network" localSheetId="1">#REF!</definedName>
    <definedName name="Network" localSheetId="4">#REF!</definedName>
    <definedName name="Network">#REF!</definedName>
    <definedName name="networkld" localSheetId="1">#REF!</definedName>
    <definedName name="networkld" localSheetId="4">#REF!</definedName>
    <definedName name="networkld">#REF!</definedName>
    <definedName name="NetworkPCS" localSheetId="1">#REF!</definedName>
    <definedName name="NetworkPCS" localSheetId="4">#REF!</definedName>
    <definedName name="NetworkPCS">#REF!</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4" hidden="1">#REF!</definedName>
    <definedName name="ngughuiyhuhhhhhhhhhhhhhhhhhh" hidden="1">#REF!</definedName>
    <definedName name="njkhoikh" localSheetId="1" hidden="1">#REF!</definedName>
    <definedName name="njkhoikh" localSheetId="4" hidden="1">#REF!</definedName>
    <definedName name="njkhoikh" hidden="1">#REF!</definedName>
    <definedName name="njsjihsues" localSheetId="1" hidden="1">[28]XREF!#REF!</definedName>
    <definedName name="njsjihsues" localSheetId="4" hidden="1">[28]XREF!#REF!</definedName>
    <definedName name="njsjihsues" hidden="1">[28]XREF!#REF!</definedName>
    <definedName name="nmm" localSheetId="2" hidden="1">{#N/A,#N/A,FALSE,"VOL"}</definedName>
    <definedName name="nmm" localSheetId="4" hidden="1">{#N/A,#N/A,FALSE,"VOL"}</definedName>
    <definedName name="nmm" hidden="1">{#N/A,#N/A,FALSE,"VOL"}</definedName>
    <definedName name="nnnnnnnn" localSheetId="1">'[9]Cálculo del Exceso'!#REF!</definedName>
    <definedName name="nnnnnnnn" localSheetId="4">'[9]Cálculo del Exceso'!#REF!</definedName>
    <definedName name="nnnnnnnn">'[9]Cálculo del Exceso'!#REF!</definedName>
    <definedName name="NO" localSheetId="2" hidden="1">{#N/A,#N/A,FALSE,"VOL"}</definedName>
    <definedName name="NO" localSheetId="4" hidden="1">{#N/A,#N/A,FALSE,"VOL"}</definedName>
    <definedName name="NO" hidden="1">{#N/A,#N/A,FALSE,"VOL"}</definedName>
    <definedName name="NonTop_Stratum_Value" localSheetId="1">#REF!</definedName>
    <definedName name="NonTop_Stratum_Value" localSheetId="4">#REF!</definedName>
    <definedName name="NonTop_Stratum_Value">#REF!</definedName>
    <definedName name="Number_of_Selections" localSheetId="1">#REF!</definedName>
    <definedName name="Number_of_Selections" localSheetId="4">#REF!</definedName>
    <definedName name="Number_of_Selections">#REF!</definedName>
    <definedName name="Número_de_Documento" localSheetId="1">'[14]Inventario de créditos'!#REF!</definedName>
    <definedName name="Número_de_Documento" localSheetId="4">'[14]Inventario de créditos'!#REF!</definedName>
    <definedName name="Número_de_Documento">'[14]Inventario de créditos'!#REF!</definedName>
    <definedName name="Numof_Selections2" localSheetId="1">#REF!</definedName>
    <definedName name="Numof_Selections2" localSheetId="4">#REF!</definedName>
    <definedName name="Numof_Selections2">#REF!</definedName>
    <definedName name="nvjkbgnjldjgmksjcksdksx" localSheetId="1">'[9]Cálculo del Exceso'!#REF!</definedName>
    <definedName name="nvjkbgnjldjgmksjcksdksx" localSheetId="4">'[9]Cálculo del Exceso'!#REF!</definedName>
    <definedName name="nvjkbgnjldjgmksjcksdksx">'[9]Cálculo del Exceso'!#REF!</definedName>
    <definedName name="ñfdsl" localSheetId="1">#REF!</definedName>
    <definedName name="ñfdsl" localSheetId="4">#REF!</definedName>
    <definedName name="ñfdsl">#REF!</definedName>
    <definedName name="ññ" localSheetId="1">#REF!</definedName>
    <definedName name="ññ" localSheetId="4">#REF!</definedName>
    <definedName name="ññ">#REF!</definedName>
    <definedName name="o" hidden="1">'[34]Análisis Gs.'!$B$31</definedName>
    <definedName name="OPPROD" localSheetId="1">#REF!</definedName>
    <definedName name="OPPROD" localSheetId="4">#REF!</definedName>
    <definedName name="OPPROD">#REF!</definedName>
    <definedName name="opt" localSheetId="1">#REF!</definedName>
    <definedName name="opt" localSheetId="4">#REF!</definedName>
    <definedName name="opt">#REF!</definedName>
    <definedName name="optr" localSheetId="1">#REF!</definedName>
    <definedName name="optr" localSheetId="4">#REF!</definedName>
    <definedName name="optr">#REF!</definedName>
    <definedName name="ot">'[4]Income SAP PCS'!$B$357:$D$368</definedName>
    <definedName name="other">'[4]Income SAP LD'!$B$867:$D$872</definedName>
    <definedName name="Others" localSheetId="1">#REF!</definedName>
    <definedName name="Others" localSheetId="4">#REF!</definedName>
    <definedName name="Others">#REF!</definedName>
    <definedName name="othersld" localSheetId="1">#REF!</definedName>
    <definedName name="othersld" localSheetId="4">#REF!</definedName>
    <definedName name="othersld">#REF!</definedName>
    <definedName name="OthersPCS" localSheetId="1">#REF!</definedName>
    <definedName name="OthersPCS" localSheetId="4">#REF!</definedName>
    <definedName name="OthersPCS">#REF!</definedName>
    <definedName name="PARAGUAY" localSheetId="1">#REF!</definedName>
    <definedName name="PARAGUAY" localSheetId="4">#REF!</definedName>
    <definedName name="PARAGUAY">#REF!</definedName>
    <definedName name="participa" localSheetId="1">#REF!</definedName>
    <definedName name="participa" localSheetId="4">#REF!</definedName>
    <definedName name="participa">#REF!</definedName>
    <definedName name="PARTIDA_CONCILIATORIA">'[35]Partidas Conciliatorias'!$I$23</definedName>
    <definedName name="Partidas_seleccionadas_test_de_" localSheetId="1">#REF!</definedName>
    <definedName name="Partidas_seleccionadas_test_de_" localSheetId="4">#REF!</definedName>
    <definedName name="Partidas_seleccionadas_test_de_">#REF!</definedName>
    <definedName name="Partidas_Selecionadas" localSheetId="1">#REF!</definedName>
    <definedName name="Partidas_Selecionadas" localSheetId="4">#REF!</definedName>
    <definedName name="Partidas_Selecionadas">#REF!</definedName>
    <definedName name="Percent_Threshold" localSheetId="1">#REF!</definedName>
    <definedName name="Percent_Threshold" localSheetId="4">#REF!</definedName>
    <definedName name="Percent_Threshold">#REF!</definedName>
    <definedName name="PL_Dollar_Threshold" localSheetId="1">#REF!</definedName>
    <definedName name="PL_Dollar_Threshold" localSheetId="4">#REF!</definedName>
    <definedName name="PL_Dollar_Threshold">#REF!</definedName>
    <definedName name="PL_Percent_Threshold" localSheetId="1">#REF!</definedName>
    <definedName name="PL_Percent_Threshold" localSheetId="4">#REF!</definedName>
    <definedName name="PL_Percent_Threshold">#REF!</definedName>
    <definedName name="pmoslpcomb1" localSheetId="1">#REF!</definedName>
    <definedName name="pmoslpcomb1" localSheetId="4">#REF!</definedName>
    <definedName name="pmoslpcomb1">#REF!</definedName>
    <definedName name="pmoslpcomb2" localSheetId="1">#REF!</definedName>
    <definedName name="pmoslpcomb2" localSheetId="4">#REF!</definedName>
    <definedName name="pmoslpcomb2">#REF!</definedName>
    <definedName name="pmoslpnorte1" localSheetId="1">#REF!</definedName>
    <definedName name="pmoslpnorte1" localSheetId="4">#REF!</definedName>
    <definedName name="pmoslpnorte1">#REF!</definedName>
    <definedName name="pmoslpnorte2" localSheetId="1">#REF!</definedName>
    <definedName name="pmoslpnorte2" localSheetId="4">#REF!</definedName>
    <definedName name="pmoslpnorte2">#REF!</definedName>
    <definedName name="pmoslpsur1" localSheetId="1">#REF!</definedName>
    <definedName name="pmoslpsur1" localSheetId="4">#REF!</definedName>
    <definedName name="pmoslpsur1">#REF!</definedName>
    <definedName name="pmoslpsur2" localSheetId="1">#REF!</definedName>
    <definedName name="pmoslpsur2" localSheetId="4">#REF!</definedName>
    <definedName name="pmoslpsur2">#REF!</definedName>
    <definedName name="POLYAR" localSheetId="1">#REF!</definedName>
    <definedName name="POLYAR" localSheetId="4">#REF!</definedName>
    <definedName name="POLYAR">#REF!</definedName>
    <definedName name="potir" localSheetId="1">#REF!</definedName>
    <definedName name="potir" localSheetId="4">#REF!</definedName>
    <definedName name="potir">#REF!</definedName>
    <definedName name="ppc" localSheetId="1">#REF!</definedName>
    <definedName name="ppc" localSheetId="4">#REF!</definedName>
    <definedName name="ppc">#REF!</definedName>
    <definedName name="pr" localSheetId="1">#REF!</definedName>
    <definedName name="pr" localSheetId="4">#REF!</definedName>
    <definedName name="pr">#REF!</definedName>
    <definedName name="previs" localSheetId="1">#REF!</definedName>
    <definedName name="previs" localSheetId="4">#REF!</definedName>
    <definedName name="previs">#REF!</definedName>
    <definedName name="prevnorte" localSheetId="1">[10]PREVISIONES!#REF!</definedName>
    <definedName name="prevnorte" localSheetId="4">[10]PREVISIONES!#REF!</definedName>
    <definedName name="prevnorte">[10]PREVISIONES!#REF!</definedName>
    <definedName name="prevsur" localSheetId="1">[10]PREVISIONES!#REF!</definedName>
    <definedName name="prevsur" localSheetId="4">[10]PREVISIONES!#REF!</definedName>
    <definedName name="prevsur">[10]PREVISIONES!#REF!</definedName>
    <definedName name="Promedio">'[19]Asiento de Ajuste'!$G$2</definedName>
    <definedName name="PS_Test_de_Gastos" localSheetId="1">#REF!</definedName>
    <definedName name="PS_Test_de_Gastos" localSheetId="4">#REF!</definedName>
    <definedName name="PS_Test_de_Gastos">#REF!</definedName>
    <definedName name="PY_Accounts_Receivable">'[21]Balance Sheet'!$D$9</definedName>
    <definedName name="PY_Administration" localSheetId="1">#REF!</definedName>
    <definedName name="PY_Administration" localSheetId="4">#REF!</definedName>
    <definedName name="PY_Administration">#REF!</definedName>
    <definedName name="PY_Cash">'[21]Balance Sheet'!$D$7</definedName>
    <definedName name="PY_Cash_Div_Dec" localSheetId="1">[22]Estado_Resultados!#REF!</definedName>
    <definedName name="PY_Cash_Div_Dec" localSheetId="4">[22]Estado_Resultados!#REF!</definedName>
    <definedName name="PY_Cash_Div_Dec">[22]Estado_Resultados!#REF!</definedName>
    <definedName name="PY_CASH_DIVIDENDS_DECLARED__per_common_share" localSheetId="1">[22]Estado_Resultados!#REF!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1">#REF!</definedName>
    <definedName name="PY_Disc_allow" localSheetId="4">#REF!</definedName>
    <definedName name="PY_Disc_allow">#REF!</definedName>
    <definedName name="PY_Disc_mnth" localSheetId="1">#REF!</definedName>
    <definedName name="PY_Disc_mnth" localSheetId="4">#REF!</definedName>
    <definedName name="PY_Disc_mnth">#REF!</definedName>
    <definedName name="PY_Disc_pd" localSheetId="1">#REF!</definedName>
    <definedName name="PY_Disc_pd" localSheetId="4">#REF!</definedName>
    <definedName name="PY_Disc_pd">#REF!</definedName>
    <definedName name="PY_Discounts" localSheetId="1">#REF!</definedName>
    <definedName name="PY_Discounts" localSheetId="4">#REF!</definedName>
    <definedName name="PY_Discounts">#REF!</definedName>
    <definedName name="PY_Earnings_per_share" localSheetId="1">[22]Razones!#REF!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1">#REF!</definedName>
    <definedName name="PY_Intangible_Assets" localSheetId="4">#REF!</definedName>
    <definedName name="PY_Intangible_Assets">#REF!</definedName>
    <definedName name="PY_Interest_Expense">'[21]Income Statement'!$E$19</definedName>
    <definedName name="PY_Inventory">'[21]Balance Sheet'!$D$13</definedName>
    <definedName name="PY_LIABIL_EQUITY" localSheetId="1">#REF!</definedName>
    <definedName name="PY_LIABIL_EQUITY" localSheetId="4">#REF!</definedName>
    <definedName name="PY_LIABIL_EQUITY">#REF!</definedName>
    <definedName name="PY_Long_term_Debt__excl_Dfd_Taxes">'[21]Balance Sheet'!$D$28</definedName>
    <definedName name="PY_LT_Debt" localSheetId="1">[22]Balance_General!#REF!</definedName>
    <definedName name="PY_LT_Debt" localSheetId="4">[22]Balance_General!#REF!</definedName>
    <definedName name="PY_LT_Debt">[22]Balance_General!#REF!</definedName>
    <definedName name="PY_Market_Value_of_Equity" localSheetId="1">[22]Estado_Resultados!#REF!</definedName>
    <definedName name="PY_Market_Value_of_Equity" localSheetId="4">[22]Estado_Resultados!#REF!</definedName>
    <definedName name="PY_Market_Value_of_Equity">[22]Estado_Resultados!#REF!</definedName>
    <definedName name="PY_Marketable_Sec" localSheetId="1">#REF!</definedName>
    <definedName name="PY_Marketable_Sec" localSheetId="4">#REF!</definedName>
    <definedName name="PY_Marketable_Sec">#REF!</definedName>
    <definedName name="PY_NET_INCOME">'[23]Income Statement'!$E$33</definedName>
    <definedName name="PY_NET_PROFIT" localSheetId="1">#REF!</definedName>
    <definedName name="PY_NET_PROFIT" localSheetId="4">#REF!</definedName>
    <definedName name="PY_NET_PROFIT">#REF!</definedName>
    <definedName name="PY_Net_Revenue">'[21]Income Statement'!$E$7</definedName>
    <definedName name="PY_Operating_Inc" localSheetId="1">#REF!</definedName>
    <definedName name="PY_Operating_Inc" localSheetId="4">#REF!</definedName>
    <definedName name="PY_Operating_Inc">#REF!</definedName>
    <definedName name="PY_Operating_Income" localSheetId="1">#REF!</definedName>
    <definedName name="PY_Operating_Income" localSheetId="4">#REF!</definedName>
    <definedName name="PY_Operating_Income">#REF!</definedName>
    <definedName name="PY_Other_Curr_Assets" localSheetId="1">#REF!</definedName>
    <definedName name="PY_Other_Curr_Assets" localSheetId="4">#REF!</definedName>
    <definedName name="PY_Other_Curr_Assets">#REF!</definedName>
    <definedName name="PY_Other_Exp" localSheetId="1">#REF!</definedName>
    <definedName name="PY_Other_Exp" localSheetId="4">#REF!</definedName>
    <definedName name="PY_Other_Exp">#REF!</definedName>
    <definedName name="PY_Other_LT_Assets" localSheetId="1">#REF!</definedName>
    <definedName name="PY_Other_LT_Assets" localSheetId="4">#REF!</definedName>
    <definedName name="PY_Other_LT_Assets">#REF!</definedName>
    <definedName name="PY_Other_LT_Liabilities" localSheetId="1">#REF!</definedName>
    <definedName name="PY_Other_LT_Liabilities" localSheetId="4">#REF!</definedName>
    <definedName name="PY_Other_LT_Liabilities">#REF!</definedName>
    <definedName name="PY_Preferred_Stock" localSheetId="1">#REF!</definedName>
    <definedName name="PY_Preferred_Stock" localSheetId="4">#REF!</definedName>
    <definedName name="PY_Preferred_Stock">#REF!</definedName>
    <definedName name="PY_QUICK_ASSETS">'[21]Balance Sheet'!$D$11</definedName>
    <definedName name="PY_Ret_allow" localSheetId="1">#REF!</definedName>
    <definedName name="PY_Ret_allow" localSheetId="4">#REF!</definedName>
    <definedName name="PY_Ret_allow">#REF!</definedName>
    <definedName name="PY_Ret_mnth" localSheetId="1">#REF!</definedName>
    <definedName name="PY_Ret_mnth" localSheetId="4">#REF!</definedName>
    <definedName name="PY_Ret_mnth">#REF!</definedName>
    <definedName name="PY_Ret_pd" localSheetId="1">#REF!</definedName>
    <definedName name="PY_Ret_pd" localSheetId="4">#REF!</definedName>
    <definedName name="PY_Ret_pd">#REF!</definedName>
    <definedName name="PY_Retained_Earnings" localSheetId="1">#REF!</definedName>
    <definedName name="PY_Retained_Earnings" localSheetId="4">#REF!</definedName>
    <definedName name="PY_Retained_Earnings">#REF!</definedName>
    <definedName name="PY_Returns" localSheetId="1">#REF!</definedName>
    <definedName name="PY_Returns" localSheetId="4">#REF!</definedName>
    <definedName name="PY_Returns">#REF!</definedName>
    <definedName name="PY_Selling" localSheetId="1">#REF!</definedName>
    <definedName name="PY_Selling" localSheetId="4">#REF!</definedName>
    <definedName name="PY_Selling">#REF!</definedName>
    <definedName name="PY_Tangible_Assets" localSheetId="1">#REF!</definedName>
    <definedName name="PY_Tangible_Assets" localSheetId="4">#REF!</definedName>
    <definedName name="PY_Tangible_Assets">#REF!</definedName>
    <definedName name="PY_Tangible_Net_Worth" localSheetId="1">[22]Estado_Resultados!#REF!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1">[22]Estado_Resultados!#REF!</definedName>
    <definedName name="PY_Weighted_Average" localSheetId="4">[22]Estado_Resultados!#REF!</definedName>
    <definedName name="PY_Weighted_Average">[22]Estado_Resultados!#REF!</definedName>
    <definedName name="PY_Working_Capital" localSheetId="1">[22]Estado_Resultados!#REF!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1">[22]Balance_General!#REF!</definedName>
    <definedName name="PY2_Accounts_Receivable" localSheetId="4">[22]Balance_General!#REF!</definedName>
    <definedName name="PY2_Accounts_Receivable">[22]Balance_General!#REF!</definedName>
    <definedName name="PY2_Administration" localSheetId="1">[22]Estado_Resultados!#REF!</definedName>
    <definedName name="PY2_Administration" localSheetId="4">[22]Estado_Resultados!#REF!</definedName>
    <definedName name="PY2_Administration">[22]Estado_Resultados!#REF!</definedName>
    <definedName name="PY2_Cash" localSheetId="1">[22]Balance_General!#REF!</definedName>
    <definedName name="PY2_Cash" localSheetId="4">[22]Balance_General!#REF!</definedName>
    <definedName name="PY2_Cash">[22]Balance_General!#REF!</definedName>
    <definedName name="PY2_Cash_Div_Dec" localSheetId="1">[22]Estado_Resultados!#REF!</definedName>
    <definedName name="PY2_Cash_Div_Dec" localSheetId="4">[22]Estado_Resultados!#REF!</definedName>
    <definedName name="PY2_Cash_Div_Dec">[22]Estado_Resultados!#REF!</definedName>
    <definedName name="PY2_CASH_DIVIDENDS_DECLARED__per_common_share" localSheetId="1">[22]Estado_Resultados!#REF!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1">[22]Balance_General!#REF!</definedName>
    <definedName name="PY2_Common_Equity" localSheetId="4">[22]Balance_General!#REF!</definedName>
    <definedName name="PY2_Common_Equity">[22]Balance_General!#REF!</definedName>
    <definedName name="PY2_Cost_of_Sales" localSheetId="1">[22]Estado_Resultados!#REF!</definedName>
    <definedName name="PY2_Cost_of_Sales" localSheetId="4">[22]Estado_Resultados!#REF!</definedName>
    <definedName name="PY2_Cost_of_Sales">[22]Estado_Resultados!#REF!</definedName>
    <definedName name="PY2_Current_Liabilities" localSheetId="1">[22]Balance_General!#REF!</definedName>
    <definedName name="PY2_Current_Liabilities" localSheetId="4">[22]Balance_General!#REF!</definedName>
    <definedName name="PY2_Current_Liabilities">[22]Balance_General!#REF!</definedName>
    <definedName name="PY2_Depreciation" localSheetId="1">[22]Estado_Resultados!#REF!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1">[22]Razones!#REF!</definedName>
    <definedName name="PY2_Earnings_per_share" localSheetId="4">[22]Razones!#REF!</definedName>
    <definedName name="PY2_Earnings_per_share">[22]Razones!#REF!</definedName>
    <definedName name="PY2_Extraord.">'[23]Income Statement'!$L$31</definedName>
    <definedName name="PY2_Gross_Profit" localSheetId="1">[22]Estado_Resultados!#REF!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1">[22]Estado_Resultados!#REF!</definedName>
    <definedName name="PY2_Inc_Bef_Tax" localSheetId="4">[22]Estado_Resultados!#REF!</definedName>
    <definedName name="PY2_Inc_Bef_Tax">[22]Estado_Resultados!#REF!</definedName>
    <definedName name="PY2_Intangible_Assets" localSheetId="1">[22]Balance_General!#REF!</definedName>
    <definedName name="PY2_Intangible_Assets" localSheetId="4">[22]Balance_General!#REF!</definedName>
    <definedName name="PY2_Intangible_Assets">[22]Balance_General!#REF!</definedName>
    <definedName name="PY2_Interest_Expense" localSheetId="1">[22]Estado_Resultados!#REF!</definedName>
    <definedName name="PY2_Interest_Expense" localSheetId="4">[22]Estado_Resultados!#REF!</definedName>
    <definedName name="PY2_Interest_Expense">[22]Estado_Resultados!#REF!</definedName>
    <definedName name="PY2_Inventory" localSheetId="1">[22]Balance_General!#REF!</definedName>
    <definedName name="PY2_Inventory" localSheetId="4">[22]Balance_General!#REF!</definedName>
    <definedName name="PY2_Inventory">[22]Balance_General!#REF!</definedName>
    <definedName name="PY2_LIABIL_EQUITY" localSheetId="1">[22]Balance_General!#REF!</definedName>
    <definedName name="PY2_LIABIL_EQUITY" localSheetId="4">[22]Balance_General!#REF!</definedName>
    <definedName name="PY2_LIABIL_EQUITY">[22]Balance_General!#REF!</definedName>
    <definedName name="PY2_Long_term_Debt__excl_Dfd_Taxes" localSheetId="1">[22]Balance_General!#REF!</definedName>
    <definedName name="PY2_Long_term_Debt__excl_Dfd_Taxes" localSheetId="4">[22]Balance_General!#REF!</definedName>
    <definedName name="PY2_Long_term_Debt__excl_Dfd_Taxes">[22]Balance_General!#REF!</definedName>
    <definedName name="PY2_LT_Debt" localSheetId="1">[22]Balance_General!#REF!</definedName>
    <definedName name="PY2_LT_Debt" localSheetId="4">[22]Balance_General!#REF!</definedName>
    <definedName name="PY2_LT_Debt">[22]Balance_General!#REF!</definedName>
    <definedName name="PY2_Market_Value_of_Equity" localSheetId="1">[22]Estado_Resultados!#REF!</definedName>
    <definedName name="PY2_Market_Value_of_Equity" localSheetId="4">[22]Estado_Resultados!#REF!</definedName>
    <definedName name="PY2_Market_Value_of_Equity">[22]Estado_Resultados!#REF!</definedName>
    <definedName name="PY2_Marketable_Sec" localSheetId="1">[22]Balance_General!#REF!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1">[22]Estado_Resultados!#REF!</definedName>
    <definedName name="PY2_NET_PROFIT" localSheetId="4">[22]Estado_Resultados!#REF!</definedName>
    <definedName name="PY2_NET_PROFIT">[22]Estado_Resultados!#REF!</definedName>
    <definedName name="PY2_Net_Revenue" localSheetId="1">[22]Estado_Resultados!#REF!</definedName>
    <definedName name="PY2_Net_Revenue" localSheetId="4">[22]Estado_Resultados!#REF!</definedName>
    <definedName name="PY2_Net_Revenue">[22]Estado_Resultados!#REF!</definedName>
    <definedName name="PY2_Operating_Inc" localSheetId="1">[22]Estado_Resultados!#REF!</definedName>
    <definedName name="PY2_Operating_Inc" localSheetId="4">[22]Estado_Resultados!#REF!</definedName>
    <definedName name="PY2_Operating_Inc">[22]Estado_Resultados!#REF!</definedName>
    <definedName name="PY2_Operating_Income" localSheetId="1">[22]Estado_Resultados!#REF!</definedName>
    <definedName name="PY2_Operating_Income" localSheetId="4">[22]Estado_Resultados!#REF!</definedName>
    <definedName name="PY2_Operating_Income">[22]Estado_Resultados!#REF!</definedName>
    <definedName name="PY2_Other_Curr_Assets" localSheetId="1">[22]Balance_General!#REF!</definedName>
    <definedName name="PY2_Other_Curr_Assets" localSheetId="4">[22]Balance_General!#REF!</definedName>
    <definedName name="PY2_Other_Curr_Assets">[22]Balance_General!#REF!</definedName>
    <definedName name="PY2_Other_Exp." localSheetId="1">[22]Estado_Resultados!#REF!</definedName>
    <definedName name="PY2_Other_Exp." localSheetId="4">[22]Estado_Resultados!#REF!</definedName>
    <definedName name="PY2_Other_Exp.">[22]Estado_Resultados!#REF!</definedName>
    <definedName name="PY2_Other_LT_Assets" localSheetId="1">[22]Balance_General!#REF!</definedName>
    <definedName name="PY2_Other_LT_Assets" localSheetId="4">[22]Balance_General!#REF!</definedName>
    <definedName name="PY2_Other_LT_Assets">[22]Balance_General!#REF!</definedName>
    <definedName name="PY2_Other_LT_Liabilities" localSheetId="1">[22]Balance_General!#REF!</definedName>
    <definedName name="PY2_Other_LT_Liabilities" localSheetId="4">[22]Balance_General!#REF!</definedName>
    <definedName name="PY2_Other_LT_Liabilities">[22]Balance_General!#REF!</definedName>
    <definedName name="PY2_Preferred_Stock" localSheetId="1">[22]Balance_General!#REF!</definedName>
    <definedName name="PY2_Preferred_Stock" localSheetId="4">[22]Balance_General!#REF!</definedName>
    <definedName name="PY2_Preferred_Stock">[22]Balance_General!#REF!</definedName>
    <definedName name="PY2_QUICK_ASSETS" localSheetId="1">[22]Balance_General!#REF!</definedName>
    <definedName name="PY2_QUICK_ASSETS" localSheetId="4">[22]Balance_General!#REF!</definedName>
    <definedName name="PY2_QUICK_ASSETS">[22]Balance_General!#REF!</definedName>
    <definedName name="PY2_Retained_Earnings" localSheetId="1">[22]Balance_General!#REF!</definedName>
    <definedName name="PY2_Retained_Earnings" localSheetId="4">[22]Balance_General!#REF!</definedName>
    <definedName name="PY2_Retained_Earnings">[22]Balance_General!#REF!</definedName>
    <definedName name="PY2_Selling" localSheetId="1">[22]Estado_Resultados!#REF!</definedName>
    <definedName name="PY2_Selling" localSheetId="4">[22]Estado_Resultados!#REF!</definedName>
    <definedName name="PY2_Selling">[22]Estado_Resultados!#REF!</definedName>
    <definedName name="PY2_Tangible_Assets" localSheetId="1">[22]Balance_General!#REF!</definedName>
    <definedName name="PY2_Tangible_Assets" localSheetId="4">[22]Balance_General!#REF!</definedName>
    <definedName name="PY2_Tangible_Assets">[22]Balance_General!#REF!</definedName>
    <definedName name="PY2_Tangible_Net_Worth" localSheetId="1">[22]Estado_Resultados!#REF!</definedName>
    <definedName name="PY2_Tangible_Net_Worth" localSheetId="4">[22]Estado_Resultados!#REF!</definedName>
    <definedName name="PY2_Tangible_Net_Worth">[22]Estado_Resultados!#REF!</definedName>
    <definedName name="PY2_Taxes" localSheetId="1">[22]Estado_Resultados!#REF!</definedName>
    <definedName name="PY2_Taxes" localSheetId="4">[22]Estado_Resultados!#REF!</definedName>
    <definedName name="PY2_Taxes">[22]Estado_Resultados!#REF!</definedName>
    <definedName name="PY2_TOTAL_ASSETS" localSheetId="1">[22]Balance_General!#REF!</definedName>
    <definedName name="PY2_TOTAL_ASSETS" localSheetId="4">[22]Balance_General!#REF!</definedName>
    <definedName name="PY2_TOTAL_ASSETS">[22]Balance_General!#REF!</definedName>
    <definedName name="PY2_TOTAL_CURR_ASSETS" localSheetId="1">[22]Balance_General!#REF!</definedName>
    <definedName name="PY2_TOTAL_CURR_ASSETS" localSheetId="4">[22]Balance_General!#REF!</definedName>
    <definedName name="PY2_TOTAL_CURR_ASSETS">[22]Balance_General!#REF!</definedName>
    <definedName name="PY2_TOTAL_DEBT" localSheetId="1">[22]Balance_General!#REF!</definedName>
    <definedName name="PY2_TOTAL_DEBT" localSheetId="4">[22]Balance_General!#REF!</definedName>
    <definedName name="PY2_TOTAL_DEBT">[22]Balance_General!#REF!</definedName>
    <definedName name="PY2_TOTAL_EQUITY" localSheetId="1">[22]Balance_General!#REF!</definedName>
    <definedName name="PY2_TOTAL_EQUITY" localSheetId="4">[22]Balance_General!#REF!</definedName>
    <definedName name="PY2_TOTAL_EQUITY">[22]Balance_General!#REF!</definedName>
    <definedName name="PY2_Trade_Payables" localSheetId="1">[22]Balance_General!#REF!</definedName>
    <definedName name="PY2_Trade_Payables" localSheetId="4">[22]Balance_General!#REF!</definedName>
    <definedName name="PY2_Trade_Payables">[22]Balance_General!#REF!</definedName>
    <definedName name="PY2_Weighted_Average" localSheetId="1">[22]Estado_Resultados!#REF!</definedName>
    <definedName name="PY2_Weighted_Average" localSheetId="4">[22]Estado_Resultados!#REF!</definedName>
    <definedName name="PY2_Weighted_Average">[22]Estado_Resultados!#REF!</definedName>
    <definedName name="PY2_Working_Capital" localSheetId="1">[22]Estado_Resultados!#REF!</definedName>
    <definedName name="PY2_Working_Capital" localSheetId="4">[22]Estado_Resultados!#REF!</definedName>
    <definedName name="PY2_Working_Capital">[22]Estado_Resultados!#REF!</definedName>
    <definedName name="PY2_Year_Income_Statement" localSheetId="1">[22]Estado_Resultados!#REF!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1">#REF!</definedName>
    <definedName name="PY3_Intangible_Assets" localSheetId="4">#REF!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1">#REF!</definedName>
    <definedName name="PY3_Marketable_Sec" localSheetId="4">#REF!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1">#REF!</definedName>
    <definedName name="PY3_Other_Curr_Assets" localSheetId="4">#REF!</definedName>
    <definedName name="PY3_Other_Curr_Assets">#REF!</definedName>
    <definedName name="PY3_Other_Exp.">'[23]Income Statement'!$S$14</definedName>
    <definedName name="PY3_Other_LT_Assets" localSheetId="1">#REF!</definedName>
    <definedName name="PY3_Other_LT_Assets" localSheetId="4">#REF!</definedName>
    <definedName name="PY3_Other_LT_Assets">#REF!</definedName>
    <definedName name="PY3_Other_LT_Liabilities" localSheetId="1">#REF!</definedName>
    <definedName name="PY3_Other_LT_Liabilities" localSheetId="4">#REF!</definedName>
    <definedName name="PY3_Other_LT_Liabilities">#REF!</definedName>
    <definedName name="PY3_Preferred_Stock" localSheetId="1">#REF!</definedName>
    <definedName name="PY3_Preferred_Stock" localSheetId="4">#REF!</definedName>
    <definedName name="PY3_Preferred_Stock">#REF!</definedName>
    <definedName name="PY3_QUICK_ASSETS">'[21]Balance Sheet'!$P$11</definedName>
    <definedName name="PY3_Retained_Earnings" localSheetId="1">#REF!</definedName>
    <definedName name="PY3_Retained_Earnings" localSheetId="4">#REF!</definedName>
    <definedName name="PY3_Retained_Earnings">#REF!</definedName>
    <definedName name="PY3_Selling">'[23]Income Statement'!$S$13</definedName>
    <definedName name="PY3_Tangible_Assets" localSheetId="1">#REF!</definedName>
    <definedName name="PY3_Tangible_Assets" localSheetId="4">#REF!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1">#REF!</definedName>
    <definedName name="PY4_Intangible_Assets" localSheetId="4">#REF!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1">#REF!</definedName>
    <definedName name="PY4_Marketable_Sec" localSheetId="4">#REF!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1">#REF!</definedName>
    <definedName name="PY4_Other_Cur_Assets" localSheetId="4">#REF!</definedName>
    <definedName name="PY4_Other_Cur_Assets">#REF!</definedName>
    <definedName name="PY4_Other_Exp.">'[23]Income Statement'!$U$14</definedName>
    <definedName name="PY4_Other_LT_Assets" localSheetId="1">#REF!</definedName>
    <definedName name="PY4_Other_LT_Assets" localSheetId="4">#REF!</definedName>
    <definedName name="PY4_Other_LT_Assets">#REF!</definedName>
    <definedName name="PY4_Other_LT_Liabilities" localSheetId="1">#REF!</definedName>
    <definedName name="PY4_Other_LT_Liabilities" localSheetId="4">#REF!</definedName>
    <definedName name="PY4_Other_LT_Liabilities">#REF!</definedName>
    <definedName name="PY4_Preferred_Stock" localSheetId="1">#REF!</definedName>
    <definedName name="PY4_Preferred_Stock" localSheetId="4">#REF!</definedName>
    <definedName name="PY4_Preferred_Stock">#REF!</definedName>
    <definedName name="PY4_QUICK_ASSETS">'[21]Balance Sheet'!$Q$11</definedName>
    <definedName name="PY4_Retained_Earnings" localSheetId="1">#REF!</definedName>
    <definedName name="PY4_Retained_Earnings" localSheetId="4">#REF!</definedName>
    <definedName name="PY4_Retained_Earnings">#REF!</definedName>
    <definedName name="PY4_Selling">'[23]Income Statement'!$U$13</definedName>
    <definedName name="PY4_Tangible_Assets" localSheetId="1">#REF!</definedName>
    <definedName name="PY4_Tangible_Assets" localSheetId="4">#REF!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1">#REF!</definedName>
    <definedName name="PY5_Accounts_Receivable" localSheetId="4">#REF!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1">#REF!</definedName>
    <definedName name="PY5_Intangible_Assets" localSheetId="4">#REF!</definedName>
    <definedName name="PY5_Intangible_Assets">#REF!</definedName>
    <definedName name="PY5_Interest_Expense">'[21]Income Statement'!$W$19</definedName>
    <definedName name="PY5_Inventory" localSheetId="1">#REF!</definedName>
    <definedName name="PY5_Inventory" localSheetId="4">#REF!</definedName>
    <definedName name="PY5_Inventory">#REF!</definedName>
    <definedName name="PY5_LIABIL_EQUITY">'[23]Balance Sheet'!$R$39</definedName>
    <definedName name="PY5_Long_term_Debt__excl_Dfd_Taxes">'[21]Balance Sheet'!$R$28</definedName>
    <definedName name="PY5_Marketable_Sec" localSheetId="1">#REF!</definedName>
    <definedName name="PY5_Marketable_Sec" localSheetId="4">#REF!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1">#REF!</definedName>
    <definedName name="PY5_Other_Curr_Assets" localSheetId="4">#REF!</definedName>
    <definedName name="PY5_Other_Curr_Assets">#REF!</definedName>
    <definedName name="PY5_Other_Exp.">'[23]Income Statement'!$W$14</definedName>
    <definedName name="PY5_Other_LT_Assets" localSheetId="1">#REF!</definedName>
    <definedName name="PY5_Other_LT_Assets" localSheetId="4">#REF!</definedName>
    <definedName name="PY5_Other_LT_Assets">#REF!</definedName>
    <definedName name="PY5_Other_LT_Liabilities" localSheetId="1">#REF!</definedName>
    <definedName name="PY5_Other_LT_Liabilities" localSheetId="4">#REF!</definedName>
    <definedName name="PY5_Other_LT_Liabilities">#REF!</definedName>
    <definedName name="PY5_Preferred_Stock" localSheetId="1">#REF!</definedName>
    <definedName name="PY5_Preferred_Stock" localSheetId="4">#REF!</definedName>
    <definedName name="PY5_Preferred_Stock">#REF!</definedName>
    <definedName name="PY5_QUICK_ASSETS">'[21]Balance Sheet'!$R$11</definedName>
    <definedName name="PY5_Retained_Earnings" localSheetId="1">#REF!</definedName>
    <definedName name="PY5_Retained_Earnings" localSheetId="4">#REF!</definedName>
    <definedName name="PY5_Retained_Earnings">#REF!</definedName>
    <definedName name="PY5_Selling">'[23]Income Statement'!$W$13</definedName>
    <definedName name="PY5_Tangible_Assets" localSheetId="1">#REF!</definedName>
    <definedName name="PY5_Tangible_Assets" localSheetId="4">#REF!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1">#REF!</definedName>
    <definedName name="QGPL_CLTESLB" localSheetId="4">#REF!</definedName>
    <definedName name="QGPL_CLTESLB">#REF!</definedName>
    <definedName name="quarter" localSheetId="1">#REF!</definedName>
    <definedName name="quarter" localSheetId="4">#REF!</definedName>
    <definedName name="quarter">#REF!</definedName>
    <definedName name="R_Factor" localSheetId="1">#REF!</definedName>
    <definedName name="R_Factor" localSheetId="4">#REF!</definedName>
    <definedName name="R_Factor">#REF!</definedName>
    <definedName name="R_Factor_AR_Balance" localSheetId="1">#REF!</definedName>
    <definedName name="R_Factor_AR_Balance" localSheetId="4">#REF!</definedName>
    <definedName name="R_Factor_AR_Balance">#REF!</definedName>
    <definedName name="R_Factor_SRD" localSheetId="1">#REF!</definedName>
    <definedName name="R_Factor_SRD" localSheetId="4">#REF!</definedName>
    <definedName name="R_Factor_SRD">#REF!</definedName>
    <definedName name="rdos" localSheetId="1">[36]BG!#REF!</definedName>
    <definedName name="rdos" localSheetId="4">[36]BG!#REF!</definedName>
    <definedName name="rdos">[36]BG!#REF!</definedName>
    <definedName name="Residual_difference" localSheetId="1">'[9]Cálculo del Exceso'!#REF!</definedName>
    <definedName name="Residual_difference" localSheetId="4">'[9]Cálculo del Exceso'!#REF!</definedName>
    <definedName name="Residual_difference">'[9]Cálculo del Exceso'!#REF!</definedName>
    <definedName name="resumen" localSheetId="1" hidden="1">'[37]Sumaria de Confirmaciones'!#REF!</definedName>
    <definedName name="resumen" localSheetId="4" hidden="1">'[37]Sumaria de Confirmaciones'!#REF!</definedName>
    <definedName name="resumen" hidden="1">'[37]Sumaria de Confirmaciones'!#REF!</definedName>
    <definedName name="Ret_Allowance" localSheetId="1">#REF!</definedName>
    <definedName name="Ret_Allowance" localSheetId="4">#REF!</definedName>
    <definedName name="Ret_Allowance">#REF!</definedName>
    <definedName name="REUMEN" localSheetId="1">'[38]Cos-nue'!#REF!</definedName>
    <definedName name="REUMEN" localSheetId="4">'[38]Cos-nue'!#REF!</definedName>
    <definedName name="REUMEN">'[38]Cos-nue'!#REF!</definedName>
    <definedName name="roie" localSheetId="1">#REF!</definedName>
    <definedName name="roie" localSheetId="4">#REF!</definedName>
    <definedName name="roie">#REF!</definedName>
    <definedName name="rr" localSheetId="1">[22]Estado_Resultados!#REF!</definedName>
    <definedName name="rr" localSheetId="4">[22]Estado_Resultados!#REF!</definedName>
    <definedName name="rr">[22]Estado_Resultados!#REF!</definedName>
    <definedName name="rt" localSheetId="1">#REF!</definedName>
    <definedName name="rt" localSheetId="4">#REF!</definedName>
    <definedName name="rt">#REF!</definedName>
    <definedName name="rte" localSheetId="1">#REF!</definedName>
    <definedName name="rte" localSheetId="4">#REF!</definedName>
    <definedName name="rte">#REF!</definedName>
    <definedName name="s">'[4]Income SAP N S H'!$B$180:$F$279</definedName>
    <definedName name="S_AcctDes" localSheetId="1">#REF!</definedName>
    <definedName name="S_AcctDes" localSheetId="4">#REF!</definedName>
    <definedName name="S_AcctDes">#REF!</definedName>
    <definedName name="S_Adjust" localSheetId="1">#REF!</definedName>
    <definedName name="S_Adjust" localSheetId="4">#REF!</definedName>
    <definedName name="S_Adjust">#REF!</definedName>
    <definedName name="S_Adjust_Data">'[32]TB - BG'!$I$1:$I$32</definedName>
    <definedName name="S_Adjust_GT" localSheetId="1">'[32]TB - EERR'!#REF!</definedName>
    <definedName name="S_Adjust_GT" localSheetId="4">'[32]TB - EERR'!#REF!</definedName>
    <definedName name="S_Adjust_GT">'[32]TB - EERR'!#REF!</definedName>
    <definedName name="S_AJE_Tot" localSheetId="1">#REF!</definedName>
    <definedName name="S_AJE_Tot" localSheetId="4">#REF!</definedName>
    <definedName name="S_AJE_Tot">#REF!</definedName>
    <definedName name="S_AJE_Tot_Data">'[32]TB - BG'!$H$1:$H$32</definedName>
    <definedName name="S_AJE_Tot_GT" localSheetId="1">'[32]TB - EERR'!#REF!</definedName>
    <definedName name="S_AJE_Tot_GT" localSheetId="4">'[32]TB - EERR'!#REF!</definedName>
    <definedName name="S_AJE_Tot_GT">'[32]TB - EERR'!#REF!</definedName>
    <definedName name="S_CompNum" localSheetId="1">#REF!</definedName>
    <definedName name="S_CompNum" localSheetId="4">#REF!</definedName>
    <definedName name="S_CompNum">#REF!</definedName>
    <definedName name="S_CY_Beg" localSheetId="1">#REF!</definedName>
    <definedName name="S_CY_Beg" localSheetId="4">#REF!</definedName>
    <definedName name="S_CY_Beg">#REF!</definedName>
    <definedName name="S_CY_Beg_Data">'[32]TB - BG'!$F$1:$F$32</definedName>
    <definedName name="S_CY_Beg_GT" localSheetId="1">'[32]TB - EERR'!#REF!</definedName>
    <definedName name="S_CY_Beg_GT" localSheetId="4">'[32]TB - EERR'!#REF!</definedName>
    <definedName name="S_CY_Beg_GT">'[32]TB - EERR'!#REF!</definedName>
    <definedName name="S_CY_End" localSheetId="1">#REF!</definedName>
    <definedName name="S_CY_End" localSheetId="4">#REF!</definedName>
    <definedName name="S_CY_End">#REF!</definedName>
    <definedName name="S_CY_End_Data">'[32]TB - BG'!$K$1:$K$32</definedName>
    <definedName name="S_CY_End_GT" localSheetId="1">'[32]TB - EERR'!#REF!</definedName>
    <definedName name="S_CY_End_GT" localSheetId="4">'[32]TB - EERR'!#REF!</definedName>
    <definedName name="S_CY_End_GT">'[32]TB - EERR'!#REF!</definedName>
    <definedName name="S_Diff_Amt" localSheetId="1">#REF!</definedName>
    <definedName name="S_Diff_Amt" localSheetId="4">#REF!</definedName>
    <definedName name="S_Diff_Amt">#REF!</definedName>
    <definedName name="S_Diff_Pct" localSheetId="1">#REF!</definedName>
    <definedName name="S_Diff_Pct" localSheetId="4">#REF!</definedName>
    <definedName name="S_Diff_Pct">#REF!</definedName>
    <definedName name="S_GrpNum" localSheetId="1">#REF!</definedName>
    <definedName name="S_GrpNum" localSheetId="4">#REF!</definedName>
    <definedName name="S_GrpNum">#REF!</definedName>
    <definedName name="S_Headings" localSheetId="1">#REF!</definedName>
    <definedName name="S_Headings" localSheetId="4">#REF!</definedName>
    <definedName name="S_Headings">#REF!</definedName>
    <definedName name="S_KeyValue" localSheetId="1">#REF!</definedName>
    <definedName name="S_KeyValue" localSheetId="4">#REF!</definedName>
    <definedName name="S_KeyValue">#REF!</definedName>
    <definedName name="S_PY_End" localSheetId="1">#REF!</definedName>
    <definedName name="S_PY_End" localSheetId="4">#REF!</definedName>
    <definedName name="S_PY_End">#REF!</definedName>
    <definedName name="S_PY_End_Data">'[32]TB - BG'!$M$1:$M$32</definedName>
    <definedName name="S_PY_End_GT" localSheetId="1">'[32]TB - EERR'!#REF!</definedName>
    <definedName name="S_PY_End_GT" localSheetId="4">'[32]TB - EERR'!#REF!</definedName>
    <definedName name="S_PY_End_GT">'[32]TB - EERR'!#REF!</definedName>
    <definedName name="S_RJE_Tot" localSheetId="1">#REF!</definedName>
    <definedName name="S_RJE_Tot" localSheetId="4">#REF!</definedName>
    <definedName name="S_RJE_Tot">#REF!</definedName>
    <definedName name="S_RJE_Tot_Data">'[32]TB - BG'!$J$1:$J$32</definedName>
    <definedName name="S_RJE_Tot_GT" localSheetId="1">'[32]TB - EERR'!#REF!</definedName>
    <definedName name="S_RJE_Tot_GT" localSheetId="4">'[32]TB - EERR'!#REF!</definedName>
    <definedName name="S_RJE_Tot_GT">'[32]TB - EERR'!#REF!</definedName>
    <definedName name="S_RowNum" localSheetId="1">#REF!</definedName>
    <definedName name="S_RowNum" localSheetId="4">#REF!</definedName>
    <definedName name="S_RowNum">#REF!</definedName>
    <definedName name="sad" localSheetId="1">'[9]Cálculo del Exceso'!#REF!</definedName>
    <definedName name="sad" localSheetId="4">'[9]Cálculo del Exceso'!#REF!</definedName>
    <definedName name="sad">'[9]Cálculo del Exceso'!#REF!</definedName>
    <definedName name="Sales" localSheetId="1">#REF!</definedName>
    <definedName name="Sales" localSheetId="4">#REF!</definedName>
    <definedName name="Sales">#REF!</definedName>
    <definedName name="salesld" localSheetId="1">#REF!</definedName>
    <definedName name="salesld" localSheetId="4">#REF!</definedName>
    <definedName name="salesld">#REF!</definedName>
    <definedName name="SalesPCS" localSheetId="1">#REF!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1" hidden="1">#REF!</definedName>
    <definedName name="sdfnlsd" localSheetId="4" hidden="1">#REF!</definedName>
    <definedName name="sdfnlsd" hidden="1">#REF!</definedName>
    <definedName name="sectores" localSheetId="1">#REF!</definedName>
    <definedName name="sectores" localSheetId="4">#REF!</definedName>
    <definedName name="sectores">#REF!</definedName>
    <definedName name="sedal" localSheetId="1">#REF!</definedName>
    <definedName name="sedal" localSheetId="4">#REF!</definedName>
    <definedName name="sedal">#REF!</definedName>
    <definedName name="Selection_Remainder" localSheetId="1">#REF!</definedName>
    <definedName name="Selection_Remainder" localSheetId="4">#REF!</definedName>
    <definedName name="Selection_Remainder">#REF!</definedName>
    <definedName name="sku" localSheetId="1">#REF!</definedName>
    <definedName name="sku" localSheetId="4">#REF!</definedName>
    <definedName name="sku">#REF!</definedName>
    <definedName name="skus" localSheetId="1">#REF!</definedName>
    <definedName name="skus" localSheetId="4">#REF!</definedName>
    <definedName name="skus">#REF!</definedName>
    <definedName name="ss">'[4]Income SAP PCS'!$B$519:$D$616</definedName>
    <definedName name="Starting_Point" localSheetId="1">#REF!</definedName>
    <definedName name="Starting_Point" localSheetId="4">#REF!</definedName>
    <definedName name="Starting_Point">#REF!</definedName>
    <definedName name="STKDIARIO" localSheetId="1">#REF!</definedName>
    <definedName name="STKDIARIO" localSheetId="4">#REF!</definedName>
    <definedName name="STKDIARIO">#REF!</definedName>
    <definedName name="STKDIARIOPX01" localSheetId="1">#REF!</definedName>
    <definedName name="STKDIARIOPX01" localSheetId="4">#REF!</definedName>
    <definedName name="STKDIARIOPX01">#REF!</definedName>
    <definedName name="STKDIARIOPX04" localSheetId="1">#REF!</definedName>
    <definedName name="STKDIARIOPX04" localSheetId="4">#REF!</definedName>
    <definedName name="STKDIARIOPX04">#REF!</definedName>
    <definedName name="Suma_de_ABR_U_3" localSheetId="1">#REF!</definedName>
    <definedName name="Suma_de_ABR_U_3" localSheetId="4">#REF!</definedName>
    <definedName name="Suma_de_ABR_U_3">#REF!</definedName>
    <definedName name="SUMMARY" localSheetId="1">#REF!</definedName>
    <definedName name="SUMMARY" localSheetId="4">#REF!</definedName>
    <definedName name="SUMMARY">#REF!</definedName>
    <definedName name="super" localSheetId="1">#REF!</definedName>
    <definedName name="super" localSheetId="4">#REF!</definedName>
    <definedName name="super">#REF!</definedName>
    <definedName name="t">'[4]Income SAP N S H'!$B$1183:$F$1277</definedName>
    <definedName name="tablasun" localSheetId="1">#REF!</definedName>
    <definedName name="tablasun" localSheetId="4">#REF!</definedName>
    <definedName name="tablasun">#REF!</definedName>
    <definedName name="TbPy530057" localSheetId="1">'[39]Rem.Pers.Superior'!#REF!</definedName>
    <definedName name="TbPy530057" localSheetId="4">'[39]Rem.Pers.Superior'!#REF!</definedName>
    <definedName name="TbPy530057">'[39]Rem.Pers.Superior'!#REF!</definedName>
    <definedName name="TbPy530159" localSheetId="1">#REF!</definedName>
    <definedName name="TbPy530159" localSheetId="4">#REF!</definedName>
    <definedName name="TbPy530159">#REF!</definedName>
    <definedName name="Tech" localSheetId="1">#REF!</definedName>
    <definedName name="Tech" localSheetId="4">#REF!</definedName>
    <definedName name="Tech">#REF!</definedName>
    <definedName name="techld" localSheetId="1">#REF!</definedName>
    <definedName name="techld" localSheetId="4">#REF!</definedName>
    <definedName name="techld">#REF!</definedName>
    <definedName name="TechPCS" localSheetId="1">#REF!</definedName>
    <definedName name="TechPCS" localSheetId="4">#REF!</definedName>
    <definedName name="TechPCS">#REF!</definedName>
    <definedName name="tep">'[4]Income SAP PCS'!$B$1397:$E$1475</definedName>
    <definedName name="Test_de_Gastos_Mayores" localSheetId="1">#REF!</definedName>
    <definedName name="Test_de_Gastos_Mayores" localSheetId="4">#REF!</definedName>
    <definedName name="Test_de_Gastos_Mayores">#REF!</definedName>
    <definedName name="TEST0" localSheetId="1">#REF!</definedName>
    <definedName name="TEST0" localSheetId="4">#REF!</definedName>
    <definedName name="TEST0">#REF!</definedName>
    <definedName name="TEST1" localSheetId="1">#REF!</definedName>
    <definedName name="TEST1" localSheetId="4">#REF!</definedName>
    <definedName name="TEST1">#REF!</definedName>
    <definedName name="TEST10" localSheetId="1">#REF!</definedName>
    <definedName name="TEST10" localSheetId="4">#REF!</definedName>
    <definedName name="TEST10">#REF!</definedName>
    <definedName name="TEST11" localSheetId="1">#REF!</definedName>
    <definedName name="TEST11" localSheetId="4">#REF!</definedName>
    <definedName name="TEST11">#REF!</definedName>
    <definedName name="TEST12" localSheetId="1">#REF!</definedName>
    <definedName name="TEST12" localSheetId="4">#REF!</definedName>
    <definedName name="TEST12">#REF!</definedName>
    <definedName name="TEST13" localSheetId="1">#REF!</definedName>
    <definedName name="TEST13" localSheetId="4">#REF!</definedName>
    <definedName name="TEST13">#REF!</definedName>
    <definedName name="TEST14" localSheetId="1">#REF!</definedName>
    <definedName name="TEST14" localSheetId="4">#REF!</definedName>
    <definedName name="TEST14">#REF!</definedName>
    <definedName name="TEST15" localSheetId="1">#REF!</definedName>
    <definedName name="TEST15" localSheetId="4">#REF!</definedName>
    <definedName name="TEST15">#REF!</definedName>
    <definedName name="TEST16" localSheetId="1">#REF!</definedName>
    <definedName name="TEST16" localSheetId="4">#REF!</definedName>
    <definedName name="TEST16">#REF!</definedName>
    <definedName name="TEST17" localSheetId="1">#REF!</definedName>
    <definedName name="TEST17" localSheetId="4">#REF!</definedName>
    <definedName name="TEST17">#REF!</definedName>
    <definedName name="TEST18" localSheetId="1">#REF!</definedName>
    <definedName name="TEST18" localSheetId="4">#REF!</definedName>
    <definedName name="TEST18">#REF!</definedName>
    <definedName name="TEST19" localSheetId="1">#REF!</definedName>
    <definedName name="TEST19" localSheetId="4">#REF!</definedName>
    <definedName name="TEST19">#REF!</definedName>
    <definedName name="TEST2" localSheetId="1">'[40]21250000'!#REF!</definedName>
    <definedName name="TEST2" localSheetId="4">'[40]21250000'!#REF!</definedName>
    <definedName name="TEST2">'[40]21250000'!#REF!</definedName>
    <definedName name="TEST20" localSheetId="1">#REF!</definedName>
    <definedName name="TEST20" localSheetId="4">#REF!</definedName>
    <definedName name="TEST20">#REF!</definedName>
    <definedName name="TEST21" localSheetId="1">#REF!</definedName>
    <definedName name="TEST21" localSheetId="4">#REF!</definedName>
    <definedName name="TEST21">#REF!</definedName>
    <definedName name="TEST22" localSheetId="1">#REF!</definedName>
    <definedName name="TEST22" localSheetId="4">#REF!</definedName>
    <definedName name="TEST22">#REF!</definedName>
    <definedName name="TEST23" localSheetId="1">#REF!</definedName>
    <definedName name="TEST23" localSheetId="4">#REF!</definedName>
    <definedName name="TEST23">#REF!</definedName>
    <definedName name="TEST24" localSheetId="1">#REF!</definedName>
    <definedName name="TEST24" localSheetId="4">#REF!</definedName>
    <definedName name="TEST24">#REF!</definedName>
    <definedName name="TEST25" localSheetId="1">#REF!</definedName>
    <definedName name="TEST25" localSheetId="4">#REF!</definedName>
    <definedName name="TEST25">#REF!</definedName>
    <definedName name="TEST26" localSheetId="1">#REF!</definedName>
    <definedName name="TEST26" localSheetId="4">#REF!</definedName>
    <definedName name="TEST26">#REF!</definedName>
    <definedName name="TEST27" localSheetId="1">#REF!</definedName>
    <definedName name="TEST27" localSheetId="4">#REF!</definedName>
    <definedName name="TEST27">#REF!</definedName>
    <definedName name="TEST28" localSheetId="1">#REF!</definedName>
    <definedName name="TEST28" localSheetId="4">#REF!</definedName>
    <definedName name="TEST28">#REF!</definedName>
    <definedName name="TEST29" localSheetId="1">#REF!</definedName>
    <definedName name="TEST29" localSheetId="4">#REF!</definedName>
    <definedName name="TEST29">#REF!</definedName>
    <definedName name="TEST3" localSheetId="1">'[1]21660100'!#REF!</definedName>
    <definedName name="TEST3" localSheetId="4">'[1]21660100'!#REF!</definedName>
    <definedName name="TEST3">'[1]21660100'!#REF!</definedName>
    <definedName name="TEST30" localSheetId="1">#REF!</definedName>
    <definedName name="TEST30" localSheetId="4">#REF!</definedName>
    <definedName name="TEST30">#REF!</definedName>
    <definedName name="TEST31" localSheetId="1">#REF!</definedName>
    <definedName name="TEST31" localSheetId="4">#REF!</definedName>
    <definedName name="TEST31">#REF!</definedName>
    <definedName name="TEST32" localSheetId="1">#REF!</definedName>
    <definedName name="TEST32" localSheetId="4">#REF!</definedName>
    <definedName name="TEST32">#REF!</definedName>
    <definedName name="TEST33" localSheetId="1">#REF!</definedName>
    <definedName name="TEST33" localSheetId="4">#REF!</definedName>
    <definedName name="TEST33">#REF!</definedName>
    <definedName name="TEST34" localSheetId="1">#REF!</definedName>
    <definedName name="TEST34" localSheetId="4">#REF!</definedName>
    <definedName name="TEST34">#REF!</definedName>
    <definedName name="TEST35" localSheetId="1">#REF!</definedName>
    <definedName name="TEST35" localSheetId="4">#REF!</definedName>
    <definedName name="TEST35">#REF!</definedName>
    <definedName name="TEST36" localSheetId="1">#REF!</definedName>
    <definedName name="TEST36" localSheetId="4">#REF!</definedName>
    <definedName name="TEST36">#REF!</definedName>
    <definedName name="TEST4" localSheetId="1">'[1]21660100'!#REF!</definedName>
    <definedName name="TEST4" localSheetId="4">'[1]21660100'!#REF!</definedName>
    <definedName name="TEST4">'[1]21660100'!#REF!</definedName>
    <definedName name="TEST5" localSheetId="1">'[1]21660100'!#REF!</definedName>
    <definedName name="TEST5" localSheetId="4">'[1]21660100'!#REF!</definedName>
    <definedName name="TEST5">'[1]21660100'!#REF!</definedName>
    <definedName name="TEST6" localSheetId="1">#REF!</definedName>
    <definedName name="TEST6" localSheetId="4">#REF!</definedName>
    <definedName name="TEST6">#REF!</definedName>
    <definedName name="TEST7" localSheetId="1">#REF!</definedName>
    <definedName name="TEST7" localSheetId="4">#REF!</definedName>
    <definedName name="TEST7">#REF!</definedName>
    <definedName name="TEST8" localSheetId="1">#REF!</definedName>
    <definedName name="TEST8" localSheetId="4">#REF!</definedName>
    <definedName name="TEST8">#REF!</definedName>
    <definedName name="TEST9" localSheetId="1">#REF!</definedName>
    <definedName name="TEST9" localSheetId="4">#REF!</definedName>
    <definedName name="TEST9">#REF!</definedName>
    <definedName name="TESTHKEY" localSheetId="1">'[41]3210001'!#REF!</definedName>
    <definedName name="TESTHKEY" localSheetId="4">'[41]3210001'!#REF!</definedName>
    <definedName name="TESTHKEY">'[41]3210001'!#REF!</definedName>
    <definedName name="TESTKEYS" localSheetId="1">#REF!</definedName>
    <definedName name="TESTKEYS" localSheetId="4">#REF!</definedName>
    <definedName name="TESTKEYS">#REF!</definedName>
    <definedName name="TESTVKEY" localSheetId="1">'[41]3210001'!#REF!</definedName>
    <definedName name="TESTVKEY" localSheetId="4">'[41]3210001'!#REF!</definedName>
    <definedName name="TESTVKEY">'[41]3210001'!#REF!</definedName>
    <definedName name="TextRefCopy1" localSheetId="1">#REF!</definedName>
    <definedName name="TextRefCopy1" localSheetId="4">#REF!</definedName>
    <definedName name="TextRefCopy1">#REF!</definedName>
    <definedName name="TextRefCopy10" localSheetId="1">#REF!</definedName>
    <definedName name="TextRefCopy10" localSheetId="4">#REF!</definedName>
    <definedName name="TextRefCopy10">#REF!</definedName>
    <definedName name="TextRefCopy100" localSheetId="1">#REF!</definedName>
    <definedName name="TextRefCopy100" localSheetId="4">#REF!</definedName>
    <definedName name="TextRefCopy100">#REF!</definedName>
    <definedName name="TextRefCopy102" localSheetId="1">#REF!</definedName>
    <definedName name="TextRefCopy102" localSheetId="4">#REF!</definedName>
    <definedName name="TextRefCopy102">#REF!</definedName>
    <definedName name="TextRefCopy103" localSheetId="1">#REF!</definedName>
    <definedName name="TextRefCopy103" localSheetId="4">#REF!</definedName>
    <definedName name="TextRefCopy103">#REF!</definedName>
    <definedName name="TextRefCopy104" localSheetId="1">#REF!</definedName>
    <definedName name="TextRefCopy104" localSheetId="4">#REF!</definedName>
    <definedName name="TextRefCopy104">#REF!</definedName>
    <definedName name="TextRefCopy105" localSheetId="1">#REF!</definedName>
    <definedName name="TextRefCopy105" localSheetId="4">#REF!</definedName>
    <definedName name="TextRefCopy105">#REF!</definedName>
    <definedName name="TextRefCopy106">[42]Sumaria!$M$27</definedName>
    <definedName name="TextRefCopy107" localSheetId="1">#REF!</definedName>
    <definedName name="TextRefCopy107" localSheetId="4">#REF!</definedName>
    <definedName name="TextRefCopy107">#REF!</definedName>
    <definedName name="TextRefCopy108" localSheetId="1">#REF!</definedName>
    <definedName name="TextRefCopy108" localSheetId="4">#REF!</definedName>
    <definedName name="TextRefCopy108">#REF!</definedName>
    <definedName name="TextRefCopy109" localSheetId="1">#REF!</definedName>
    <definedName name="TextRefCopy109" localSheetId="4">#REF!</definedName>
    <definedName name="TextRefCopy109">#REF!</definedName>
    <definedName name="TextRefCopy11">'[43]Analítico de ventas'!$D$47</definedName>
    <definedName name="TextRefCopy111" localSheetId="1">#REF!</definedName>
    <definedName name="TextRefCopy111" localSheetId="4">#REF!</definedName>
    <definedName name="TextRefCopy111">#REF!</definedName>
    <definedName name="TextRefCopy112" localSheetId="1">#REF!</definedName>
    <definedName name="TextRefCopy112" localSheetId="4">#REF!</definedName>
    <definedName name="TextRefCopy112">#REF!</definedName>
    <definedName name="TextRefCopy113" localSheetId="1">#REF!</definedName>
    <definedName name="TextRefCopy113" localSheetId="4">#REF!</definedName>
    <definedName name="TextRefCopy113">#REF!</definedName>
    <definedName name="TextRefCopy114" localSheetId="1">#REF!</definedName>
    <definedName name="TextRefCopy114" localSheetId="4">#REF!</definedName>
    <definedName name="TextRefCopy114">#REF!</definedName>
    <definedName name="TextRefCopy116" localSheetId="1">#REF!</definedName>
    <definedName name="TextRefCopy116" localSheetId="4">#REF!</definedName>
    <definedName name="TextRefCopy116">#REF!</definedName>
    <definedName name="TextRefCopy118" localSheetId="1">#REF!</definedName>
    <definedName name="TextRefCopy118" localSheetId="4">#REF!</definedName>
    <definedName name="TextRefCopy118">#REF!</definedName>
    <definedName name="TextRefCopy119" localSheetId="1">#REF!</definedName>
    <definedName name="TextRefCopy119" localSheetId="4">#REF!</definedName>
    <definedName name="TextRefCopy119">#REF!</definedName>
    <definedName name="TextRefCopy12" localSheetId="1">'[44]BG '!#REF!</definedName>
    <definedName name="TextRefCopy12" localSheetId="4">'[44]BG '!#REF!</definedName>
    <definedName name="TextRefCopy12">'[44]BG '!#REF!</definedName>
    <definedName name="TextRefCopy120" localSheetId="1">#REF!</definedName>
    <definedName name="TextRefCopy120" localSheetId="4">#REF!</definedName>
    <definedName name="TextRefCopy120">#REF!</definedName>
    <definedName name="TextRefCopy121" localSheetId="1">#REF!</definedName>
    <definedName name="TextRefCopy121" localSheetId="4">#REF!</definedName>
    <definedName name="TextRefCopy121">#REF!</definedName>
    <definedName name="TextRefCopy122" localSheetId="1">#REF!</definedName>
    <definedName name="TextRefCopy122" localSheetId="4">#REF!</definedName>
    <definedName name="TextRefCopy122">#REF!</definedName>
    <definedName name="TextRefCopy123" localSheetId="1">#REF!</definedName>
    <definedName name="TextRefCopy123" localSheetId="4">#REF!</definedName>
    <definedName name="TextRefCopy123">#REF!</definedName>
    <definedName name="TextRefCopy127" localSheetId="1">#REF!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1">'[44]BG '!#REF!</definedName>
    <definedName name="TextRefCopy13" localSheetId="4">'[44]BG '!#REF!</definedName>
    <definedName name="TextRefCopy13">'[44]BG '!#REF!</definedName>
    <definedName name="TextRefCopy14" localSheetId="1">'[44]BG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1">'[44]BG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1">'[44]BG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1">#REF!</definedName>
    <definedName name="TextRefCopy169" localSheetId="4">#REF!</definedName>
    <definedName name="TextRefCopy169">#REF!</definedName>
    <definedName name="TextRefCopy17" localSheetId="1">'[44]BG '!#REF!</definedName>
    <definedName name="TextRefCopy17" localSheetId="4">'[44]BG '!#REF!</definedName>
    <definedName name="TextRefCopy17">'[44]BG '!#REF!</definedName>
    <definedName name="TextRefCopy171" localSheetId="1">#REF!</definedName>
    <definedName name="TextRefCopy171" localSheetId="4">#REF!</definedName>
    <definedName name="TextRefCopy171">#REF!</definedName>
    <definedName name="TextRefCopy172" localSheetId="1">#REF!</definedName>
    <definedName name="TextRefCopy172" localSheetId="4">#REF!</definedName>
    <definedName name="TextRefCopy172">#REF!</definedName>
    <definedName name="TextRefCopy173" localSheetId="1">#REF!</definedName>
    <definedName name="TextRefCopy173" localSheetId="4">#REF!</definedName>
    <definedName name="TextRefCopy173">#REF!</definedName>
    <definedName name="TextRefCopy175" localSheetId="1">#REF!</definedName>
    <definedName name="TextRefCopy175" localSheetId="4">#REF!</definedName>
    <definedName name="TextRefCopy175">#REF!</definedName>
    <definedName name="TextRefCopy177" localSheetId="1">#REF!</definedName>
    <definedName name="TextRefCopy177" localSheetId="4">#REF!</definedName>
    <definedName name="TextRefCopy177">#REF!</definedName>
    <definedName name="TextRefCopy178" localSheetId="1">#REF!</definedName>
    <definedName name="TextRefCopy178" localSheetId="4">#REF!</definedName>
    <definedName name="TextRefCopy178">#REF!</definedName>
    <definedName name="TextRefCopy18" localSheetId="1">'[44]BG '!#REF!</definedName>
    <definedName name="TextRefCopy18" localSheetId="4">'[44]BG '!#REF!</definedName>
    <definedName name="TextRefCopy18">'[44]BG '!#REF!</definedName>
    <definedName name="TextRefCopy19" localSheetId="1">'[44]BG '!#REF!</definedName>
    <definedName name="TextRefCopy19" localSheetId="4">'[44]BG '!#REF!</definedName>
    <definedName name="TextRefCopy19">'[44]BG '!#REF!</definedName>
    <definedName name="TextRefCopy2" localSheetId="1">[46]BG2007!#REF!</definedName>
    <definedName name="TextRefCopy2" localSheetId="4">[46]BG2007!#REF!</definedName>
    <definedName name="TextRefCopy2">[46]BG2007!#REF!</definedName>
    <definedName name="TextRefCopy20" localSheetId="1">'[44]BG '!#REF!</definedName>
    <definedName name="TextRefCopy20" localSheetId="4">'[44]BG '!#REF!</definedName>
    <definedName name="TextRefCopy20">'[44]BG '!#REF!</definedName>
    <definedName name="TextRefCopy21" localSheetId="1">'[44]BG '!#REF!</definedName>
    <definedName name="TextRefCopy21" localSheetId="4">'[44]BG '!#REF!</definedName>
    <definedName name="TextRefCopy21">'[44]BG '!#REF!</definedName>
    <definedName name="TextRefCopy22" localSheetId="1">'[44]BG '!#REF!</definedName>
    <definedName name="TextRefCopy22" localSheetId="4">'[44]BG '!#REF!</definedName>
    <definedName name="TextRefCopy22">'[44]BG '!#REF!</definedName>
    <definedName name="TextRefCopy23" localSheetId="1">'[44]BG '!#REF!</definedName>
    <definedName name="TextRefCopy23" localSheetId="4">'[44]BG '!#REF!</definedName>
    <definedName name="TextRefCopy23">'[44]BG '!#REF!</definedName>
    <definedName name="TextRefCopy24" localSheetId="1">'[44]BG '!#REF!</definedName>
    <definedName name="TextRefCopy24" localSheetId="4">'[44]BG '!#REF!</definedName>
    <definedName name="TextRefCopy24">'[44]BG '!#REF!</definedName>
    <definedName name="TextRefCopy25" localSheetId="1">'[44]EERR '!#REF!</definedName>
    <definedName name="TextRefCopy25" localSheetId="4">'[44]EERR '!#REF!</definedName>
    <definedName name="TextRefCopy25">'[44]EERR '!#REF!</definedName>
    <definedName name="TextRefCopy26" localSheetId="1">'[44]EERR '!#REF!</definedName>
    <definedName name="TextRefCopy26" localSheetId="4">'[44]EERR '!#REF!</definedName>
    <definedName name="TextRefCopy26">'[44]EERR '!#REF!</definedName>
    <definedName name="TextRefCopy27" localSheetId="1">'[44]EERR '!#REF!</definedName>
    <definedName name="TextRefCopy27" localSheetId="4">'[44]EERR '!#REF!</definedName>
    <definedName name="TextRefCopy27">'[44]EERR '!#REF!</definedName>
    <definedName name="TextRefCopy28" localSheetId="1">'[44]EERR '!#REF!</definedName>
    <definedName name="TextRefCopy28" localSheetId="4">'[44]EERR '!#REF!</definedName>
    <definedName name="TextRefCopy28">'[44]EERR '!#REF!</definedName>
    <definedName name="TextRefCopy29" localSheetId="1">#REF!</definedName>
    <definedName name="TextRefCopy29" localSheetId="4">#REF!</definedName>
    <definedName name="TextRefCopy29">#REF!</definedName>
    <definedName name="TextRefCopy3" localSheetId="1">#REF!</definedName>
    <definedName name="TextRefCopy3" localSheetId="4">#REF!</definedName>
    <definedName name="TextRefCopy3">#REF!</definedName>
    <definedName name="TextRefCopy30" localSheetId="1">#REF!</definedName>
    <definedName name="TextRefCopy30" localSheetId="4">#REF!</definedName>
    <definedName name="TextRefCopy30">#REF!</definedName>
    <definedName name="TextRefCopy31" localSheetId="1">#REF!</definedName>
    <definedName name="TextRefCopy31" localSheetId="4">#REF!</definedName>
    <definedName name="TextRefCopy31">#REF!</definedName>
    <definedName name="TextRefCopy32" localSheetId="1">#REF!</definedName>
    <definedName name="TextRefCopy32" localSheetId="4">#REF!</definedName>
    <definedName name="TextRefCopy32">#REF!</definedName>
    <definedName name="TextRefCopy33" localSheetId="1">'[44]EERR '!#REF!</definedName>
    <definedName name="TextRefCopy33" localSheetId="4">'[44]EERR '!#REF!</definedName>
    <definedName name="TextRefCopy33">'[44]EERR '!#REF!</definedName>
    <definedName name="TextRefCopy34" localSheetId="1">'[44]EERR '!#REF!</definedName>
    <definedName name="TextRefCopy34" localSheetId="4">'[44]EERR '!#REF!</definedName>
    <definedName name="TextRefCopy34">'[44]EERR '!#REF!</definedName>
    <definedName name="TextRefCopy35" localSheetId="1">#REF!</definedName>
    <definedName name="TextRefCopy35" localSheetId="4">#REF!</definedName>
    <definedName name="TextRefCopy35">#REF!</definedName>
    <definedName name="TextRefCopy36" localSheetId="1">'[44]EERR '!#REF!</definedName>
    <definedName name="TextRefCopy36" localSheetId="4">'[44]EERR '!#REF!</definedName>
    <definedName name="TextRefCopy36">'[44]EERR '!#REF!</definedName>
    <definedName name="TextRefCopy37" localSheetId="1">#REF!</definedName>
    <definedName name="TextRefCopy37" localSheetId="4">#REF!</definedName>
    <definedName name="TextRefCopy37">#REF!</definedName>
    <definedName name="TextRefCopy38" localSheetId="1">#REF!</definedName>
    <definedName name="TextRefCopy38" localSheetId="4">#REF!</definedName>
    <definedName name="TextRefCopy38">#REF!</definedName>
    <definedName name="TextRefCopy39" localSheetId="1">#REF!</definedName>
    <definedName name="TextRefCopy39" localSheetId="4">#REF!</definedName>
    <definedName name="TextRefCopy39">#REF!</definedName>
    <definedName name="TextRefCopy4" localSheetId="1">#REF!</definedName>
    <definedName name="TextRefCopy4" localSheetId="4">#REF!</definedName>
    <definedName name="TextRefCopy4">#REF!</definedName>
    <definedName name="TextRefCopy40" localSheetId="1">'[47]Reproceso interes'!#REF!</definedName>
    <definedName name="TextRefCopy40" localSheetId="4">'[47]Reproceso interes'!#REF!</definedName>
    <definedName name="TextRefCopy40">'[47]Reproceso interes'!#REF!</definedName>
    <definedName name="TextRefCopy41" localSheetId="1">#REF!</definedName>
    <definedName name="TextRefCopy41" localSheetId="4">#REF!</definedName>
    <definedName name="TextRefCopy41">#REF!</definedName>
    <definedName name="TextRefCopy42" localSheetId="1">#REF!</definedName>
    <definedName name="TextRefCopy42" localSheetId="4">#REF!</definedName>
    <definedName name="TextRefCopy42">#REF!</definedName>
    <definedName name="TextRefCopy43" localSheetId="1">'[48]Anal. Part. Conc.'!#REF!</definedName>
    <definedName name="TextRefCopy43" localSheetId="4">'[48]Anal. Part. Conc.'!#REF!</definedName>
    <definedName name="TextRefCopy43">'[48]Anal. Part. Conc.'!#REF!</definedName>
    <definedName name="TextRefCopy44" localSheetId="1">#REF!</definedName>
    <definedName name="TextRefCopy44" localSheetId="4">#REF!</definedName>
    <definedName name="TextRefCopy44">#REF!</definedName>
    <definedName name="TextRefCopy45" localSheetId="1">'[48]Anal. Part. Conc.'!#REF!</definedName>
    <definedName name="TextRefCopy45" localSheetId="4">'[48]Anal. Part. Conc.'!#REF!</definedName>
    <definedName name="TextRefCopy45">'[48]Anal. Part. Conc.'!#REF!</definedName>
    <definedName name="TextRefCopy46" localSheetId="1">#REF!</definedName>
    <definedName name="TextRefCopy46" localSheetId="4">#REF!</definedName>
    <definedName name="TextRefCopy46">#REF!</definedName>
    <definedName name="TextRefCopy47" localSheetId="1">'[47]Reproceso interes'!#REF!</definedName>
    <definedName name="TextRefCopy47" localSheetId="4">'[47]Reproceso interes'!#REF!</definedName>
    <definedName name="TextRefCopy47">'[47]Reproceso interes'!#REF!</definedName>
    <definedName name="TextRefCopy48" localSheetId="1">'[47]Reproceso interes'!#REF!</definedName>
    <definedName name="TextRefCopy48" localSheetId="4">'[47]Reproceso interes'!#REF!</definedName>
    <definedName name="TextRefCopy48">'[47]Reproceso interes'!#REF!</definedName>
    <definedName name="TextRefCopy49" localSheetId="1">'[47]Reproceso interes'!#REF!</definedName>
    <definedName name="TextRefCopy49" localSheetId="4">'[47]Reproceso interes'!#REF!</definedName>
    <definedName name="TextRefCopy49">'[47]Reproceso interes'!#REF!</definedName>
    <definedName name="TextRefCopy5" localSheetId="1">'[49]Detallado 2007'!#REF!</definedName>
    <definedName name="TextRefCopy5" localSheetId="4">'[49]Detallado 2007'!#REF!</definedName>
    <definedName name="TextRefCopy5">'[49]Detallado 2007'!#REF!</definedName>
    <definedName name="TextRefCopy50" localSheetId="1">'[47]Reproceso interes'!#REF!</definedName>
    <definedName name="TextRefCopy50" localSheetId="4">'[47]Reproceso interes'!#REF!</definedName>
    <definedName name="TextRefCopy50">'[47]Reproceso interes'!#REF!</definedName>
    <definedName name="TextRefCopy51" localSheetId="1">'[47]Reproceso interes'!#REF!</definedName>
    <definedName name="TextRefCopy51" localSheetId="4">'[47]Reproceso interes'!#REF!</definedName>
    <definedName name="TextRefCopy51">'[47]Reproceso interes'!#REF!</definedName>
    <definedName name="TextRefCopy52" localSheetId="1">'[47]Reproceso interes'!#REF!</definedName>
    <definedName name="TextRefCopy52" localSheetId="4">'[47]Reproceso interes'!#REF!</definedName>
    <definedName name="TextRefCopy52">'[47]Reproceso interes'!#REF!</definedName>
    <definedName name="TextRefCopy53" localSheetId="1">#REF!</definedName>
    <definedName name="TextRefCopy53" localSheetId="4">#REF!</definedName>
    <definedName name="TextRefCopy53">#REF!</definedName>
    <definedName name="TextRefCopy54" localSheetId="1">#REF!</definedName>
    <definedName name="TextRefCopy54" localSheetId="4">#REF!</definedName>
    <definedName name="TextRefCopy54">#REF!</definedName>
    <definedName name="TextRefCopy55" localSheetId="1">#REF!</definedName>
    <definedName name="TextRefCopy55" localSheetId="4">#REF!</definedName>
    <definedName name="TextRefCopy55">#REF!</definedName>
    <definedName name="TextRefCopy56" localSheetId="1">#REF!</definedName>
    <definedName name="TextRefCopy56" localSheetId="4">#REF!</definedName>
    <definedName name="TextRefCopy56">#REF!</definedName>
    <definedName name="TextRefCopy57" localSheetId="1">[47]Resumen!#REF!</definedName>
    <definedName name="TextRefCopy57" localSheetId="4">[47]Resumen!#REF!</definedName>
    <definedName name="TextRefCopy57">[47]Resumen!#REF!</definedName>
    <definedName name="TextRefCopy58" localSheetId="1">'[47]Reproceso interes'!#REF!</definedName>
    <definedName name="TextRefCopy58" localSheetId="4">'[47]Reproceso interes'!#REF!</definedName>
    <definedName name="TextRefCopy58">'[47]Reproceso interes'!#REF!</definedName>
    <definedName name="TextRefCopy59" localSheetId="1">'[47]Reproceso interes'!#REF!</definedName>
    <definedName name="TextRefCopy59" localSheetId="4">'[47]Reproceso interes'!#REF!</definedName>
    <definedName name="TextRefCopy59">'[47]Reproceso interes'!#REF!</definedName>
    <definedName name="TextRefCopy6" localSheetId="1">#REF!</definedName>
    <definedName name="TextRefCopy6" localSheetId="4">#REF!</definedName>
    <definedName name="TextRefCopy6">#REF!</definedName>
    <definedName name="TextRefCopy60" localSheetId="1">'[47]Reproceso interes'!#REF!</definedName>
    <definedName name="TextRefCopy60" localSheetId="4">'[47]Reproceso interes'!#REF!</definedName>
    <definedName name="TextRefCopy60">'[47]Reproceso interes'!#REF!</definedName>
    <definedName name="TextRefCopy61" localSheetId="1">'[47]Reproceso interes'!#REF!</definedName>
    <definedName name="TextRefCopy61" localSheetId="4">'[47]Reproceso interes'!#REF!</definedName>
    <definedName name="TextRefCopy61">'[47]Reproceso interes'!#REF!</definedName>
    <definedName name="TextRefCopy62" localSheetId="1">'[47]Reproceso interes'!#REF!</definedName>
    <definedName name="TextRefCopy62" localSheetId="4">'[47]Reproceso interes'!#REF!</definedName>
    <definedName name="TextRefCopy62">'[47]Reproceso interes'!#REF!</definedName>
    <definedName name="TextRefCopy63" localSheetId="1">#REF!</definedName>
    <definedName name="TextRefCopy63" localSheetId="4">#REF!</definedName>
    <definedName name="TextRefCopy63">#REF!</definedName>
    <definedName name="TextRefCopy64" localSheetId="1">[50]Análisis!#REF!</definedName>
    <definedName name="TextRefCopy64" localSheetId="4">[50]Análisis!#REF!</definedName>
    <definedName name="TextRefCopy64">[50]Análisis!#REF!</definedName>
    <definedName name="TextRefCopy65" localSheetId="1">#REF!</definedName>
    <definedName name="TextRefCopy65" localSheetId="4">#REF!</definedName>
    <definedName name="TextRefCopy65">#REF!</definedName>
    <definedName name="TextRefCopy66" localSheetId="1">#REF!</definedName>
    <definedName name="TextRefCopy66" localSheetId="4">#REF!</definedName>
    <definedName name="TextRefCopy66">#REF!</definedName>
    <definedName name="TextRefCopy67" localSheetId="1">#REF!</definedName>
    <definedName name="TextRefCopy67" localSheetId="4">#REF!</definedName>
    <definedName name="TextRefCopy67">#REF!</definedName>
    <definedName name="TextRefCopy68" localSheetId="1">#REF!</definedName>
    <definedName name="TextRefCopy68" localSheetId="4">#REF!</definedName>
    <definedName name="TextRefCopy68">#REF!</definedName>
    <definedName name="TextRefCopy69" localSheetId="1">'[47]Reproceso interes'!#REF!</definedName>
    <definedName name="TextRefCopy69" localSheetId="4">'[47]Reproceso interes'!#REF!</definedName>
    <definedName name="TextRefCopy69">'[47]Reproceso interes'!#REF!</definedName>
    <definedName name="TextRefCopy7" localSheetId="1">#REF!</definedName>
    <definedName name="TextRefCopy7" localSheetId="4">#REF!</definedName>
    <definedName name="TextRefCopy7">#REF!</definedName>
    <definedName name="TextRefCopy70" localSheetId="1">#REF!</definedName>
    <definedName name="TextRefCopy70" localSheetId="4">#REF!</definedName>
    <definedName name="TextRefCopy70">#REF!</definedName>
    <definedName name="TextRefCopy71" localSheetId="1">#REF!</definedName>
    <definedName name="TextRefCopy71" localSheetId="4">#REF!</definedName>
    <definedName name="TextRefCopy71">#REF!</definedName>
    <definedName name="TextRefCopy72" localSheetId="1">'[47]Reproceso interes'!#REF!</definedName>
    <definedName name="TextRefCopy72" localSheetId="4">'[47]Reproceso interes'!#REF!</definedName>
    <definedName name="TextRefCopy72">'[47]Reproceso interes'!#REF!</definedName>
    <definedName name="TextRefCopy73" localSheetId="1">#REF!</definedName>
    <definedName name="TextRefCopy73" localSheetId="4">#REF!</definedName>
    <definedName name="TextRefCopy73">#REF!</definedName>
    <definedName name="TextRefCopy74" localSheetId="1">'[47]Reproceso interes'!#REF!</definedName>
    <definedName name="TextRefCopy74" localSheetId="4">'[47]Reproceso interes'!#REF!</definedName>
    <definedName name="TextRefCopy74">'[47]Reproceso interes'!#REF!</definedName>
    <definedName name="TextRefCopy75" localSheetId="1">#REF!</definedName>
    <definedName name="TextRefCopy75" localSheetId="4">#REF!</definedName>
    <definedName name="TextRefCopy75">#REF!</definedName>
    <definedName name="TextRefCopy76" localSheetId="1">[42]Sumaria!#REF!</definedName>
    <definedName name="TextRefCopy76" localSheetId="4">[42]Sumaria!#REF!</definedName>
    <definedName name="TextRefCopy76">[42]Sumaria!#REF!</definedName>
    <definedName name="TextRefCopy77" localSheetId="1">#REF!</definedName>
    <definedName name="TextRefCopy77" localSheetId="4">#REF!</definedName>
    <definedName name="TextRefCopy77">#REF!</definedName>
    <definedName name="TextRefCopy78" localSheetId="1">'[47]Reproceso interes'!#REF!</definedName>
    <definedName name="TextRefCopy78" localSheetId="4">'[47]Reproceso interes'!#REF!</definedName>
    <definedName name="TextRefCopy78">'[47]Reproceso interes'!#REF!</definedName>
    <definedName name="TextRefCopy79" localSheetId="1">#REF!</definedName>
    <definedName name="TextRefCopy79" localSheetId="4">#REF!</definedName>
    <definedName name="TextRefCopy79">#REF!</definedName>
    <definedName name="TextRefCopy8" localSheetId="1">#REF!</definedName>
    <definedName name="TextRefCopy8" localSheetId="4">#REF!</definedName>
    <definedName name="TextRefCopy8">#REF!</definedName>
    <definedName name="TextRefCopy80" localSheetId="1">#REF!</definedName>
    <definedName name="TextRefCopy80" localSheetId="4">#REF!</definedName>
    <definedName name="TextRefCopy80">#REF!</definedName>
    <definedName name="TextRefCopy81" localSheetId="1">[50]Análisis!#REF!</definedName>
    <definedName name="TextRefCopy81" localSheetId="4">[50]Análisis!#REF!</definedName>
    <definedName name="TextRefCopy81">[50]Análisis!#REF!</definedName>
    <definedName name="TextRefCopy82" localSheetId="1">#REF!</definedName>
    <definedName name="TextRefCopy82" localSheetId="4">#REF!</definedName>
    <definedName name="TextRefCopy82">#REF!</definedName>
    <definedName name="TextRefCopy83" localSheetId="1">'[47]Reproceso interes'!#REF!</definedName>
    <definedName name="TextRefCopy83" localSheetId="4">'[47]Reproceso interes'!#REF!</definedName>
    <definedName name="TextRefCopy83">'[47]Reproceso interes'!#REF!</definedName>
    <definedName name="TextRefCopy84" localSheetId="1">[51]Sumaria!#REF!</definedName>
    <definedName name="TextRefCopy84" localSheetId="4">[51]Sumaria!#REF!</definedName>
    <definedName name="TextRefCopy84">[51]Sumaria!#REF!</definedName>
    <definedName name="TextRefCopy85" localSheetId="1">[52]ISSUE!#REF!</definedName>
    <definedName name="TextRefCopy85" localSheetId="4">[52]ISSUE!#REF!</definedName>
    <definedName name="TextRefCopy85">[52]ISSUE!#REF!</definedName>
    <definedName name="TextRefCopy86" localSheetId="1">[52]ISSUE!#REF!</definedName>
    <definedName name="TextRefCopy86" localSheetId="4">[52]ISSUE!#REF!</definedName>
    <definedName name="TextRefCopy86">[52]ISSUE!#REF!</definedName>
    <definedName name="TextRefCopy87" localSheetId="1">'[53]Asientos de Aportes'!#REF!</definedName>
    <definedName name="TextRefCopy87" localSheetId="4">'[53]Asientos de Aportes'!#REF!</definedName>
    <definedName name="TextRefCopy87">'[53]Asientos de Aportes'!#REF!</definedName>
    <definedName name="TextRefCopy88" localSheetId="1">[52]ISSUE!#REF!</definedName>
    <definedName name="TextRefCopy88" localSheetId="4">[52]ISSUE!#REF!</definedName>
    <definedName name="TextRefCopy88">[52]ISSUE!#REF!</definedName>
    <definedName name="TextRefCopy89" localSheetId="1">[52]ISSUE!#REF!</definedName>
    <definedName name="TextRefCopy89" localSheetId="4">[52]ISSUE!#REF!</definedName>
    <definedName name="TextRefCopy89">[52]ISSUE!#REF!</definedName>
    <definedName name="TextRefCopy9">'[43]BG Analítico'!$E$53</definedName>
    <definedName name="TextRefCopy90" localSheetId="1">[52]ISSUE!#REF!</definedName>
    <definedName name="TextRefCopy90" localSheetId="4">[52]ISSUE!#REF!</definedName>
    <definedName name="TextRefCopy90">[52]ISSUE!#REF!</definedName>
    <definedName name="TextRefCopy91" localSheetId="1">[52]ISSUE!#REF!</definedName>
    <definedName name="TextRefCopy91" localSheetId="4">[52]ISSUE!#REF!</definedName>
    <definedName name="TextRefCopy91">[52]ISSUE!#REF!</definedName>
    <definedName name="TextRefCopy92" localSheetId="1">[52]ISSUE!#REF!</definedName>
    <definedName name="TextRefCopy92" localSheetId="4">[52]ISSUE!#REF!</definedName>
    <definedName name="TextRefCopy92">[52]ISSUE!#REF!</definedName>
    <definedName name="TextRefCopy93" localSheetId="1">[52]ISSUE!#REF!</definedName>
    <definedName name="TextRefCopy93" localSheetId="4">[52]ISSUE!#REF!</definedName>
    <definedName name="TextRefCopy93">[52]ISSUE!#REF!</definedName>
    <definedName name="TextRefCopy96" localSheetId="1">[51]Sumaria!#REF!</definedName>
    <definedName name="TextRefCopy96" localSheetId="4">[51]Sumaria!#REF!</definedName>
    <definedName name="TextRefCopy96">[51]Sumaria!#REF!</definedName>
    <definedName name="TextRefCopy97" localSheetId="1">#REF!</definedName>
    <definedName name="TextRefCopy97" localSheetId="4">#REF!</definedName>
    <definedName name="TextRefCopy97">#REF!</definedName>
    <definedName name="TextRefCopy98" localSheetId="1">#REF!</definedName>
    <definedName name="TextRefCopy98" localSheetId="4">#REF!</definedName>
    <definedName name="TextRefCopy98">#REF!</definedName>
    <definedName name="TextRefCopy99" localSheetId="1">'[51]Procedimiento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1">'[9]Cálculo del Exceso'!#REF!</definedName>
    <definedName name="Threshold" localSheetId="4">'[9]Cálculo del Exceso'!#REF!</definedName>
    <definedName name="Threshold">'[9]Cálculo del Exceso'!#REF!</definedName>
    <definedName name="tld">'[4]Income SAP LD'!$B$1228:$D$1287</definedName>
    <definedName name="Top_Stratum_Number" localSheetId="1">#REF!</definedName>
    <definedName name="Top_Stratum_Number" localSheetId="4">#REF!</definedName>
    <definedName name="Top_Stratum_Number">#REF!</definedName>
    <definedName name="Top_Stratum_Value" localSheetId="1">#REF!</definedName>
    <definedName name="Top_Stratum_Value" localSheetId="4">#REF!</definedName>
    <definedName name="Top_Stratum_Value">#REF!</definedName>
    <definedName name="Total_Amount" localSheetId="1">#REF!</definedName>
    <definedName name="Total_Amount" localSheetId="4">#REF!</definedName>
    <definedName name="Total_Amount">#REF!</definedName>
    <definedName name="Total_Number_Selections" localSheetId="1">#REF!</definedName>
    <definedName name="Total_Number_Selections" localSheetId="4">#REF!</definedName>
    <definedName name="Total_Number_Selections">#REF!</definedName>
    <definedName name="Total_Population2">'[5]CMA Calculations- Figure 5440.1'!$D$101</definedName>
    <definedName name="tp" localSheetId="1">#REF!</definedName>
    <definedName name="tp" localSheetId="4">#REF!</definedName>
    <definedName name="tp">#REF!</definedName>
    <definedName name="u" localSheetId="1" hidden="1">'[31]Test de Ventas'!#REF!</definedName>
    <definedName name="u" localSheetId="4" hidden="1">'[31]Test de Ventas'!#REF!</definedName>
    <definedName name="u" hidden="1">'[31]Test de Ventas'!#REF!</definedName>
    <definedName name="Unidades" localSheetId="1">#REF!</definedName>
    <definedName name="Unidades" localSheetId="4">#REF!</definedName>
    <definedName name="Unidades">#REF!</definedName>
    <definedName name="URUGUAY" localSheetId="1">#REF!</definedName>
    <definedName name="URUGUAY" localSheetId="4">#REF!</definedName>
    <definedName name="URUGUAY">#REF!</definedName>
    <definedName name="vencidos" localSheetId="1">#REF!</definedName>
    <definedName name="vencidos" localSheetId="4">#REF!</definedName>
    <definedName name="vencidos">#REF!</definedName>
    <definedName name="Vendedor">'[19]Asiento de Ajuste'!$G$3</definedName>
    <definedName name="vghfghhhkh" localSheetId="1">'[9]Cálculo del Exceso'!#REF!</definedName>
    <definedName name="vghfghhhkh" localSheetId="4">'[9]Cálculo del Exceso'!#REF!</definedName>
    <definedName name="vghfghhhkh">'[9]Cálculo del Exceso'!#REF!</definedName>
    <definedName name="vhjvhjvhjhhhhhhhhhhhhhhhhhhhh" localSheetId="1">'[9]Cálculo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1">'[9]Cálculo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1">#REF!</definedName>
    <definedName name="vigencia" localSheetId="4">#REF!</definedName>
    <definedName name="vigencia">#REF!</definedName>
    <definedName name="vpphold" localSheetId="1">#REF!</definedName>
    <definedName name="vpphold" localSheetId="4">#REF!</definedName>
    <definedName name="vpphold">#REF!</definedName>
    <definedName name="VTADIAR" localSheetId="1">#REF!</definedName>
    <definedName name="VTADIAR" localSheetId="4">#REF!</definedName>
    <definedName name="VTADIAR">#REF!</definedName>
    <definedName name="VTO" localSheetId="1">#REF!</definedName>
    <definedName name="VTO" localSheetId="4">#REF!</definedName>
    <definedName name="VTO">#REF!</definedName>
    <definedName name="vtoañoc" localSheetId="1">#REF!</definedName>
    <definedName name="vtoañoc" localSheetId="4">#REF!</definedName>
    <definedName name="vtoañoc">#REF!</definedName>
    <definedName name="vtoañon" localSheetId="1">#REF!</definedName>
    <definedName name="vtoañon" localSheetId="4">#REF!</definedName>
    <definedName name="vtoañon">#REF!</definedName>
    <definedName name="vtoaños" localSheetId="1">#REF!</definedName>
    <definedName name="vtoaños" localSheetId="4">#REF!</definedName>
    <definedName name="vtoaños">#REF!</definedName>
    <definedName name="vtoshold1" localSheetId="1">'[10] VTOS'!#REF!</definedName>
    <definedName name="vtoshold1" localSheetId="4">'[10] VTOS'!#REF!</definedName>
    <definedName name="vtoshold1">'[10] VTOS'!#REF!</definedName>
    <definedName name="vtoshold2" localSheetId="1">'[10] VTOS'!#REF!</definedName>
    <definedName name="vtoshold2" localSheetId="4">'[10] VTOS'!#REF!</definedName>
    <definedName name="vtoshold2">'[10] VTOS'!#REF!</definedName>
    <definedName name="VTOSN" localSheetId="1">#REF!</definedName>
    <definedName name="VTOSN" localSheetId="4">#REF!</definedName>
    <definedName name="VTOSN">#REF!</definedName>
    <definedName name="vvvvvvvvvvvvvvvvvvvvvvvvvvvvvvvvvvvvvvvvvvvvvv" localSheetId="1">'[8]Rep. y Mant. Rodados'!#REF!</definedName>
    <definedName name="vvvvvvvvvvvvvvvvvvvvvvvvvvvvvvvvvvvvvvvvvvvvvv" localSheetId="4">'[8]Rep. y Mant. Rodados'!#REF!</definedName>
    <definedName name="vvvvvvvvvvvvvvvvvvvvvvvvvvvvvvvvvvvvvvvvvvvvvv">'[8]Rep. y Mant. Rodados'!#REF!</definedName>
    <definedName name="WDSD" localSheetId="1" hidden="1">#REF!</definedName>
    <definedName name="WDSD" localSheetId="4" hidden="1">#REF!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hidden="1">{#N/A,#N/A,FALSE,"VOL"}</definedName>
    <definedName name="xdc" localSheetId="1">#REF!</definedName>
    <definedName name="xdc" localSheetId="4">#REF!</definedName>
    <definedName name="xdc">#REF!</definedName>
    <definedName name="XREF_COLUMN_1" localSheetId="1" hidden="1">#REF!</definedName>
    <definedName name="XREF_COLUMN_1" localSheetId="4" hidden="1">#REF!</definedName>
    <definedName name="XREF_COLUMN_1" hidden="1">#REF!</definedName>
    <definedName name="XREF_COLUMN_10" localSheetId="1" hidden="1">#REF!</definedName>
    <definedName name="XREF_COLUMN_10" localSheetId="4" hidden="1">#REF!</definedName>
    <definedName name="XREF_COLUMN_10" hidden="1">#REF!</definedName>
    <definedName name="XREF_COLUMN_11" localSheetId="1" hidden="1">'[54]Nov 05 PPC'!#REF!</definedName>
    <definedName name="XREF_COLUMN_11" localSheetId="4" hidden="1">'[54]Nov 05 PPC'!#REF!</definedName>
    <definedName name="XREF_COLUMN_11" hidden="1">'[54]Nov 05 PPC'!#REF!</definedName>
    <definedName name="XREF_COLUMN_12" localSheetId="1" hidden="1">#REF!</definedName>
    <definedName name="XREF_COLUMN_12" localSheetId="4" hidden="1">#REF!</definedName>
    <definedName name="XREF_COLUMN_12" hidden="1">#REF!</definedName>
    <definedName name="XREF_COLUMN_13" localSheetId="1" hidden="1">#REF!</definedName>
    <definedName name="XREF_COLUMN_13" localSheetId="4" hidden="1">#REF!</definedName>
    <definedName name="XREF_COLUMN_13" hidden="1">#REF!</definedName>
    <definedName name="XREF_COLUMN_14" localSheetId="1" hidden="1">#REF!</definedName>
    <definedName name="XREF_COLUMN_14" localSheetId="4" hidden="1">#REF!</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6" localSheetId="1" hidden="1">'[55]Análisis detallado 2248'!#REF!</definedName>
    <definedName name="XREF_COLUMN_16" localSheetId="4" hidden="1">'[55]Análisis detallado 2248'!#REF!</definedName>
    <definedName name="XREF_COLUMN_16" hidden="1">'[55]Análisis detallado 2248'!#REF!</definedName>
    <definedName name="XREF_COLUMN_17" localSheetId="1" hidden="1">#REF!</definedName>
    <definedName name="XREF_COLUMN_17" localSheetId="4" hidden="1">#REF!</definedName>
    <definedName name="XREF_COLUMN_17" hidden="1">#REF!</definedName>
    <definedName name="XREF_COLUMN_18" localSheetId="1" hidden="1">[47]Resumen!#REF!</definedName>
    <definedName name="XREF_COLUMN_18" localSheetId="4" hidden="1">[47]Resumen!#REF!</definedName>
    <definedName name="XREF_COLUMN_18" hidden="1">[47]Resumen!#REF!</definedName>
    <definedName name="XREF_COLUMN_2" localSheetId="1" hidden="1">#REF!</definedName>
    <definedName name="XREF_COLUMN_2" localSheetId="4" hidden="1">#REF!</definedName>
    <definedName name="XREF_COLUMN_2" hidden="1">#REF!</definedName>
    <definedName name="XREF_COLUMN_20" localSheetId="1" hidden="1">'[44]Evolucion PN'!#REF!</definedName>
    <definedName name="XREF_COLUMN_20" localSheetId="4" hidden="1">'[44]Evolucion PN'!#REF!</definedName>
    <definedName name="XREF_COLUMN_20" hidden="1">'[44]Evolucion PN'!#REF!</definedName>
    <definedName name="XREF_COLUMN_21" localSheetId="1" hidden="1">'[44]Evolucion PN'!#REF!</definedName>
    <definedName name="XREF_COLUMN_21" localSheetId="4" hidden="1">'[44]Evolucion PN'!#REF!</definedName>
    <definedName name="XREF_COLUMN_21" hidden="1">'[44]Evolucion PN'!#REF!</definedName>
    <definedName name="XREF_COLUMN_22" localSheetId="1" hidden="1">'[44]Evolucion PN'!#REF!</definedName>
    <definedName name="XREF_COLUMN_22" localSheetId="4" hidden="1">'[44]Evolucion PN'!#REF!</definedName>
    <definedName name="XREF_COLUMN_22" hidden="1">'[44]Evolucion PN'!#REF!</definedName>
    <definedName name="XREF_COLUMN_23" localSheetId="1" hidden="1">'[44]Evolucion PN'!#REF!</definedName>
    <definedName name="XREF_COLUMN_23" localSheetId="4" hidden="1">'[44]Evolucion PN'!#REF!</definedName>
    <definedName name="XREF_COLUMN_23" hidden="1">'[44]Evolucion PN'!#REF!</definedName>
    <definedName name="XREF_COLUMN_24" localSheetId="1" hidden="1">#REF!</definedName>
    <definedName name="XREF_COLUMN_24" localSheetId="4" hidden="1">#REF!</definedName>
    <definedName name="XREF_COLUMN_24" hidden="1">#REF!</definedName>
    <definedName name="XREF_COLUMN_26" localSheetId="1" hidden="1">'[56]Evolucion PN'!#REF!</definedName>
    <definedName name="XREF_COLUMN_26" localSheetId="4" hidden="1">'[56]Evolucion PN'!#REF!</definedName>
    <definedName name="XREF_COLUMN_26" hidden="1">'[56]Evolucion PN'!#REF!</definedName>
    <definedName name="XREF_COLUMN_27" localSheetId="1" hidden="1">'[56]Evolucion PN'!#REF!</definedName>
    <definedName name="XREF_COLUMN_27" localSheetId="4" hidden="1">'[56]Evolucion PN'!#REF!</definedName>
    <definedName name="XREF_COLUMN_27" hidden="1">'[56]Evolucion PN'!#REF!</definedName>
    <definedName name="XREF_COLUMN_3" localSheetId="1" hidden="1">'[57]BG Dic 06 vs. Dic 05 '!#REF!</definedName>
    <definedName name="XREF_COLUMN_3" localSheetId="4" hidden="1">'[57]BG Dic 06 vs. Dic 05 '!#REF!</definedName>
    <definedName name="XREF_COLUMN_3" hidden="1">'[57]BG Dic 06 vs. Dic 05 '!#REF!</definedName>
    <definedName name="XREF_COLUMN_4" localSheetId="1" hidden="1">'[58] Movimiento AF'!#REF!</definedName>
    <definedName name="XREF_COLUMN_4" localSheetId="4" hidden="1">'[58] Movimiento AF'!#REF!</definedName>
    <definedName name="XREF_COLUMN_4" hidden="1">'[58] Movimiento AF'!#REF!</definedName>
    <definedName name="XREF_COLUMN_5" localSheetId="1" hidden="1">'[58] Movimiento AF'!#REF!</definedName>
    <definedName name="XREF_COLUMN_5" localSheetId="4" hidden="1">'[58] Movimiento AF'!#REF!</definedName>
    <definedName name="XREF_COLUMN_5" hidden="1">'[58] Movimiento AF'!#REF!</definedName>
    <definedName name="XREF_COLUMN_6" localSheetId="1" hidden="1">'[58] Movimiento AF'!#REF!</definedName>
    <definedName name="XREF_COLUMN_6" localSheetId="4" hidden="1">'[58] Movimiento AF'!#REF!</definedName>
    <definedName name="XREF_COLUMN_6" hidden="1">'[58] Movimiento AF'!#REF!</definedName>
    <definedName name="XREF_COLUMN_7" localSheetId="1" hidden="1">#REF!</definedName>
    <definedName name="XREF_COLUMN_7" localSheetId="4" hidden="1">#REF!</definedName>
    <definedName name="XREF_COLUMN_7" hidden="1">#REF!</definedName>
    <definedName name="XREF_COLUMN_8" localSheetId="1" hidden="1">'[54]Ago 05 PPC'!#REF!</definedName>
    <definedName name="XREF_COLUMN_8" localSheetId="4" hidden="1">'[54]Ago 05 PPC'!#REF!</definedName>
    <definedName name="XREF_COLUMN_8" hidden="1">'[54]Ago 05 PPC'!#REF!</definedName>
    <definedName name="XREF_COLUMN_9" localSheetId="1" hidden="1">#REF!</definedName>
    <definedName name="XREF_COLUMN_9" localSheetId="4" hidden="1">#REF!</definedName>
    <definedName name="XREF_COLUMN_9" hidden="1">#REF!</definedName>
    <definedName name="XRefActiveRow" localSheetId="1" hidden="1">#REF!</definedName>
    <definedName name="XRefActiveRow" localSheetId="4" hidden="1">#REF!</definedName>
    <definedName name="XRefActiveRow" hidden="1">#REF!</definedName>
    <definedName name="XRefColumnsCount" hidden="1">2</definedName>
    <definedName name="XRefCopy1" localSheetId="1" hidden="1">#REF!</definedName>
    <definedName name="XRefCopy1" localSheetId="4" hidden="1">#REF!</definedName>
    <definedName name="XRefCopy1" hidden="1">#REF!</definedName>
    <definedName name="XRefCopy10" localSheetId="1" hidden="1">'[58] Movimiento AF'!#REF!</definedName>
    <definedName name="XRefCopy10" localSheetId="4" hidden="1">'[58] Movimiento AF'!#REF!</definedName>
    <definedName name="XRefCopy10" hidden="1">'[58] Movimiento AF'!#REF!</definedName>
    <definedName name="XRefCopy100" localSheetId="1" hidden="1">#REF!</definedName>
    <definedName name="XRefCopy100" localSheetId="4" hidden="1">#REF!</definedName>
    <definedName name="XRefCopy100" hidden="1">#REF!</definedName>
    <definedName name="XRefCopy100Row" localSheetId="1" hidden="1">#REF!</definedName>
    <definedName name="XRefCopy100Row" localSheetId="4" hidden="1">#REF!</definedName>
    <definedName name="XRefCopy100Row" hidden="1">#REF!</definedName>
    <definedName name="XRefCopy101" localSheetId="1" hidden="1">#REF!</definedName>
    <definedName name="XRefCopy101" localSheetId="4" hidden="1">#REF!</definedName>
    <definedName name="XRefCopy101" hidden="1">#REF!</definedName>
    <definedName name="XRefCopy101Row" localSheetId="1" hidden="1">#REF!</definedName>
    <definedName name="XRefCopy101Row" localSheetId="4" hidden="1">#REF!</definedName>
    <definedName name="XRefCopy101Row" hidden="1">#REF!</definedName>
    <definedName name="XRefCopy102" localSheetId="1" hidden="1">#REF!</definedName>
    <definedName name="XRefCopy102" localSheetId="4" hidden="1">#REF!</definedName>
    <definedName name="XRefCopy102" hidden="1">#REF!</definedName>
    <definedName name="XRefCopy102Row" localSheetId="1" hidden="1">#REF!</definedName>
    <definedName name="XRefCopy102Row" localSheetId="4" hidden="1">#REF!</definedName>
    <definedName name="XRefCopy102Row" hidden="1">#REF!</definedName>
    <definedName name="XRefCopy103" localSheetId="1" hidden="1">#REF!</definedName>
    <definedName name="XRefCopy103" localSheetId="4" hidden="1">#REF!</definedName>
    <definedName name="XRefCopy103" hidden="1">#REF!</definedName>
    <definedName name="XRefCopy103Row" localSheetId="1" hidden="1">#REF!</definedName>
    <definedName name="XRefCopy103Row" localSheetId="4" hidden="1">#REF!</definedName>
    <definedName name="XRefCopy103Row" hidden="1">#REF!</definedName>
    <definedName name="XRefCopy104" localSheetId="1" hidden="1">#REF!</definedName>
    <definedName name="XRefCopy104" localSheetId="4" hidden="1">#REF!</definedName>
    <definedName name="XRefCopy104" hidden="1">#REF!</definedName>
    <definedName name="XRefCopy104Row" localSheetId="1" hidden="1">#REF!</definedName>
    <definedName name="XRefCopy104Row" localSheetId="4" hidden="1">#REF!</definedName>
    <definedName name="XRefCopy104Row" hidden="1">#REF!</definedName>
    <definedName name="XRefCopy105" localSheetId="1" hidden="1">#REF!</definedName>
    <definedName name="XRefCopy105" localSheetId="4" hidden="1">#REF!</definedName>
    <definedName name="XRefCopy105" hidden="1">#REF!</definedName>
    <definedName name="XRefCopy105Row" localSheetId="1" hidden="1">#REF!</definedName>
    <definedName name="XRefCopy105Row" localSheetId="4" hidden="1">#REF!</definedName>
    <definedName name="XRefCopy105Row" hidden="1">#REF!</definedName>
    <definedName name="XRefCopy106" localSheetId="1" hidden="1">#REF!</definedName>
    <definedName name="XRefCopy106" localSheetId="4" hidden="1">#REF!</definedName>
    <definedName name="XRefCopy106" hidden="1">#REF!</definedName>
    <definedName name="XRefCopy106Row" localSheetId="1" hidden="1">#REF!</definedName>
    <definedName name="XRefCopy106Row" localSheetId="4" hidden="1">#REF!</definedName>
    <definedName name="XRefCopy106Row" hidden="1">#REF!</definedName>
    <definedName name="XRefCopy107" localSheetId="1" hidden="1">#REF!</definedName>
    <definedName name="XRefCopy107" localSheetId="4" hidden="1">#REF!</definedName>
    <definedName name="XRefCopy107" hidden="1">#REF!</definedName>
    <definedName name="XRefCopy107Row" localSheetId="1" hidden="1">#REF!</definedName>
    <definedName name="XRefCopy107Row" localSheetId="4" hidden="1">#REF!</definedName>
    <definedName name="XRefCopy107Row" hidden="1">#REF!</definedName>
    <definedName name="XRefCopy108" localSheetId="1" hidden="1">#REF!</definedName>
    <definedName name="XRefCopy108" localSheetId="4" hidden="1">#REF!</definedName>
    <definedName name="XRefCopy108" hidden="1">#REF!</definedName>
    <definedName name="XRefCopy108Row" localSheetId="1" hidden="1">#REF!</definedName>
    <definedName name="XRefCopy108Row" localSheetId="4" hidden="1">#REF!</definedName>
    <definedName name="XRefCopy108Row" hidden="1">#REF!</definedName>
    <definedName name="XRefCopy109" localSheetId="1" hidden="1">#REF!</definedName>
    <definedName name="XRefCopy109" localSheetId="4" hidden="1">#REF!</definedName>
    <definedName name="XRefCopy109" hidden="1">#REF!</definedName>
    <definedName name="XRefCopy109Row" localSheetId="1" hidden="1">#REF!</definedName>
    <definedName name="XRefCopy109Row" localSheetId="4" hidden="1">#REF!</definedName>
    <definedName name="XRefCopy109Row" hidden="1">#REF!</definedName>
    <definedName name="XRefCopy10Row" localSheetId="1" hidden="1">#REF!</definedName>
    <definedName name="XRefCopy10Row" localSheetId="4" hidden="1">#REF!</definedName>
    <definedName name="XRefCopy10Row" hidden="1">#REF!</definedName>
    <definedName name="XRefCopy11" localSheetId="1" hidden="1">'[58] Movimiento AF'!#REF!</definedName>
    <definedName name="XRefCopy11" localSheetId="4" hidden="1">'[58] Movimiento AF'!#REF!</definedName>
    <definedName name="XRefCopy11" hidden="1">'[58] Movimiento AF'!#REF!</definedName>
    <definedName name="XRefCopy110" localSheetId="1" hidden="1">'[31]Test de Ventas'!#REF!</definedName>
    <definedName name="XRefCopy110" localSheetId="4" hidden="1">'[31]Test de Ventas'!#REF!</definedName>
    <definedName name="XRefCopy110" hidden="1">'[31]Test de Ventas'!#REF!</definedName>
    <definedName name="XRefCopy110Row" localSheetId="1" hidden="1">#REF!</definedName>
    <definedName name="XRefCopy110Row" localSheetId="4" hidden="1">#REF!</definedName>
    <definedName name="XRefCopy110Row" hidden="1">#REF!</definedName>
    <definedName name="XRefCopy111" localSheetId="1" hidden="1">'[31]Test de Ventas'!#REF!</definedName>
    <definedName name="XRefCopy111" localSheetId="4" hidden="1">'[31]Test de Ventas'!#REF!</definedName>
    <definedName name="XRefCopy111" hidden="1">'[31]Test de Ventas'!#REF!</definedName>
    <definedName name="XRefCopy111Row" localSheetId="1" hidden="1">#REF!</definedName>
    <definedName name="XRefCopy111Row" localSheetId="4" hidden="1">#REF!</definedName>
    <definedName name="XRefCopy111Row" hidden="1">#REF!</definedName>
    <definedName name="XRefCopy112" localSheetId="1" hidden="1">#REF!</definedName>
    <definedName name="XRefCopy112" localSheetId="4" hidden="1">#REF!</definedName>
    <definedName name="XRefCopy112" hidden="1">#REF!</definedName>
    <definedName name="XRefCopy112Row" localSheetId="1" hidden="1">#REF!</definedName>
    <definedName name="XRefCopy112Row" localSheetId="4" hidden="1">#REF!</definedName>
    <definedName name="XRefCopy112Row" hidden="1">#REF!</definedName>
    <definedName name="XRefCopy113" localSheetId="1" hidden="1">#REF!</definedName>
    <definedName name="XRefCopy113" localSheetId="4" hidden="1">#REF!</definedName>
    <definedName name="XRefCopy113" hidden="1">#REF!</definedName>
    <definedName name="XRefCopy113Row" localSheetId="1" hidden="1">#REF!</definedName>
    <definedName name="XRefCopy113Row" localSheetId="4" hidden="1">#REF!</definedName>
    <definedName name="XRefCopy113Row" hidden="1">#REF!</definedName>
    <definedName name="XRefCopy114" localSheetId="1" hidden="1">#REF!</definedName>
    <definedName name="XRefCopy114" localSheetId="4" hidden="1">#REF!</definedName>
    <definedName name="XRefCopy114" hidden="1">#REF!</definedName>
    <definedName name="XRefCopy114Row" localSheetId="1" hidden="1">#REF!</definedName>
    <definedName name="XRefCopy114Row" localSheetId="4" hidden="1">#REF!</definedName>
    <definedName name="XRefCopy114Row" hidden="1">#REF!</definedName>
    <definedName name="XRefCopy115" localSheetId="1" hidden="1">#REF!</definedName>
    <definedName name="XRefCopy115" localSheetId="4" hidden="1">#REF!</definedName>
    <definedName name="XRefCopy115" hidden="1">#REF!</definedName>
    <definedName name="XRefCopy115Row" localSheetId="1" hidden="1">#REF!</definedName>
    <definedName name="XRefCopy115Row" localSheetId="4" hidden="1">#REF!</definedName>
    <definedName name="XRefCopy115Row" hidden="1">#REF!</definedName>
    <definedName name="XRefCopy116" localSheetId="1" hidden="1">#REF!</definedName>
    <definedName name="XRefCopy116" localSheetId="4" hidden="1">#REF!</definedName>
    <definedName name="XRefCopy116" hidden="1">#REF!</definedName>
    <definedName name="XRefCopy116Row" localSheetId="1" hidden="1">#REF!</definedName>
    <definedName name="XRefCopy116Row" localSheetId="4" hidden="1">#REF!</definedName>
    <definedName name="XRefCopy116Row" hidden="1">#REF!</definedName>
    <definedName name="XRefCopy117" localSheetId="1" hidden="1">#REF!</definedName>
    <definedName name="XRefCopy117" localSheetId="4" hidden="1">#REF!</definedName>
    <definedName name="XRefCopy117" hidden="1">#REF!</definedName>
    <definedName name="XRefCopy117Row" localSheetId="1" hidden="1">#REF!</definedName>
    <definedName name="XRefCopy117Row" localSheetId="4" hidden="1">#REF!</definedName>
    <definedName name="XRefCopy117Row" hidden="1">#REF!</definedName>
    <definedName name="XRefCopy118" localSheetId="1" hidden="1">#REF!</definedName>
    <definedName name="XRefCopy118" localSheetId="4" hidden="1">#REF!</definedName>
    <definedName name="XRefCopy118" hidden="1">#REF!</definedName>
    <definedName name="XRefCopy118Row" localSheetId="1" hidden="1">#REF!</definedName>
    <definedName name="XRefCopy118Row" localSheetId="4" hidden="1">#REF!</definedName>
    <definedName name="XRefCopy118Row" hidden="1">#REF!</definedName>
    <definedName name="XRefCopy119" localSheetId="1" hidden="1">#REF!</definedName>
    <definedName name="XRefCopy119" localSheetId="4" hidden="1">#REF!</definedName>
    <definedName name="XRefCopy119" hidden="1">#REF!</definedName>
    <definedName name="XRefCopy119Row" localSheetId="1" hidden="1">#REF!</definedName>
    <definedName name="XRefCopy119Row" localSheetId="4" hidden="1">#REF!</definedName>
    <definedName name="XRefCopy119Row" hidden="1">#REF!</definedName>
    <definedName name="XRefCopy11Row" localSheetId="1" hidden="1">#REF!</definedName>
    <definedName name="XRefCopy11Row" localSheetId="4" hidden="1">#REF!</definedName>
    <definedName name="XRefCopy11Row" hidden="1">#REF!</definedName>
    <definedName name="XRefCopy12" localSheetId="1" hidden="1">#REF!</definedName>
    <definedName name="XRefCopy12" localSheetId="4" hidden="1">#REF!</definedName>
    <definedName name="XRefCopy12" hidden="1">#REF!</definedName>
    <definedName name="XRefCopy120" localSheetId="1" hidden="1">#REF!</definedName>
    <definedName name="XRefCopy120" localSheetId="4" hidden="1">#REF!</definedName>
    <definedName name="XRefCopy120" hidden="1">#REF!</definedName>
    <definedName name="XRefCopy120Row" localSheetId="1" hidden="1">#REF!</definedName>
    <definedName name="XRefCopy120Row" localSheetId="4" hidden="1">#REF!</definedName>
    <definedName name="XRefCopy120Row" hidden="1">#REF!</definedName>
    <definedName name="XRefCopy121" localSheetId="1" hidden="1">#REF!</definedName>
    <definedName name="XRefCopy121" localSheetId="4" hidden="1">#REF!</definedName>
    <definedName name="XRefCopy121" hidden="1">#REF!</definedName>
    <definedName name="XRefCopy121Row" localSheetId="1" hidden="1">#REF!</definedName>
    <definedName name="XRefCopy121Row" localSheetId="4" hidden="1">#REF!</definedName>
    <definedName name="XRefCopy121Row" hidden="1">#REF!</definedName>
    <definedName name="XRefCopy122" localSheetId="1" hidden="1">#REF!</definedName>
    <definedName name="XRefCopy122" localSheetId="4" hidden="1">#REF!</definedName>
    <definedName name="XRefCopy122" hidden="1">#REF!</definedName>
    <definedName name="XRefCopy122Row" localSheetId="1" hidden="1">#REF!</definedName>
    <definedName name="XRefCopy122Row" localSheetId="4" hidden="1">#REF!</definedName>
    <definedName name="XRefCopy122Row" hidden="1">#REF!</definedName>
    <definedName name="XRefCopy123" localSheetId="1" hidden="1">#REF!</definedName>
    <definedName name="XRefCopy123" localSheetId="4" hidden="1">#REF!</definedName>
    <definedName name="XRefCopy123" hidden="1">#REF!</definedName>
    <definedName name="XRefCopy123Row" localSheetId="1" hidden="1">#REF!</definedName>
    <definedName name="XRefCopy123Row" localSheetId="4" hidden="1">#REF!</definedName>
    <definedName name="XRefCopy123Row" hidden="1">#REF!</definedName>
    <definedName name="XRefCopy124" localSheetId="1" hidden="1">#REF!</definedName>
    <definedName name="XRefCopy124" localSheetId="4" hidden="1">#REF!</definedName>
    <definedName name="XRefCopy124" hidden="1">#REF!</definedName>
    <definedName name="XRefCopy124Row" localSheetId="1" hidden="1">#REF!</definedName>
    <definedName name="XRefCopy124Row" localSheetId="4" hidden="1">#REF!</definedName>
    <definedName name="XRefCopy124Row" hidden="1">#REF!</definedName>
    <definedName name="XRefCopy125" localSheetId="1" hidden="1">#REF!</definedName>
    <definedName name="XRefCopy125" localSheetId="4" hidden="1">#REF!</definedName>
    <definedName name="XRefCopy125" hidden="1">#REF!</definedName>
    <definedName name="XRefCopy125Row" localSheetId="1" hidden="1">#REF!</definedName>
    <definedName name="XRefCopy125Row" localSheetId="4" hidden="1">#REF!</definedName>
    <definedName name="XRefCopy125Row" hidden="1">#REF!</definedName>
    <definedName name="XRefCopy126" localSheetId="1" hidden="1">#REF!</definedName>
    <definedName name="XRefCopy126" localSheetId="4" hidden="1">#REF!</definedName>
    <definedName name="XRefCopy126" hidden="1">#REF!</definedName>
    <definedName name="XRefCopy126Row" localSheetId="1" hidden="1">#REF!</definedName>
    <definedName name="XRefCopy126Row" localSheetId="4" hidden="1">#REF!</definedName>
    <definedName name="XRefCopy126Row" hidden="1">#REF!</definedName>
    <definedName name="XRefCopy127" localSheetId="1" hidden="1">#REF!</definedName>
    <definedName name="XRefCopy127" localSheetId="4" hidden="1">#REF!</definedName>
    <definedName name="XRefCopy127" hidden="1">#REF!</definedName>
    <definedName name="XRefCopy127Row" localSheetId="1" hidden="1">#REF!</definedName>
    <definedName name="XRefCopy127Row" localSheetId="4" hidden="1">#REF!</definedName>
    <definedName name="XRefCopy127Row" hidden="1">#REF!</definedName>
    <definedName name="XRefCopy128" localSheetId="1" hidden="1">#REF!</definedName>
    <definedName name="XRefCopy128" localSheetId="4" hidden="1">#REF!</definedName>
    <definedName name="XRefCopy128" hidden="1">#REF!</definedName>
    <definedName name="XRefCopy128Row" localSheetId="1" hidden="1">[54]XREF!#REF!</definedName>
    <definedName name="XRefCopy128Row" localSheetId="4" hidden="1">[54]XREF!#REF!</definedName>
    <definedName name="XRefCopy128Row" hidden="1">[54]XREF!#REF!</definedName>
    <definedName name="XRefCopy129" localSheetId="1" hidden="1">#REF!</definedName>
    <definedName name="XRefCopy129" localSheetId="4" hidden="1">#REF!</definedName>
    <definedName name="XRefCopy129" hidden="1">#REF!</definedName>
    <definedName name="XRefCopy129Row" localSheetId="1" hidden="1">#REF!</definedName>
    <definedName name="XRefCopy129Row" localSheetId="4" hidden="1">#REF!</definedName>
    <definedName name="XRefCopy129Row" hidden="1">#REF!</definedName>
    <definedName name="XRefCopy12Row" localSheetId="1" hidden="1">#REF!</definedName>
    <definedName name="XRefCopy12Row" localSheetId="4" hidden="1">#REF!</definedName>
    <definedName name="XRefCopy12Row" hidden="1">#REF!</definedName>
    <definedName name="XRefCopy13" localSheetId="1" hidden="1">[59]Aguinaldos!#REF!</definedName>
    <definedName name="XRefCopy13" localSheetId="4" hidden="1">[59]Aguinaldos!#REF!</definedName>
    <definedName name="XRefCopy13" hidden="1">[59]Aguinaldos!#REF!</definedName>
    <definedName name="XRefCopy130" localSheetId="1" hidden="1">#REF!</definedName>
    <definedName name="XRefCopy130" localSheetId="4" hidden="1">#REF!</definedName>
    <definedName name="XRefCopy130" hidden="1">#REF!</definedName>
    <definedName name="XRefCopy130Row" localSheetId="1" hidden="1">#REF!</definedName>
    <definedName name="XRefCopy130Row" localSheetId="4" hidden="1">#REF!</definedName>
    <definedName name="XRefCopy130Row" hidden="1">#REF!</definedName>
    <definedName name="XRefCopy131" localSheetId="1" hidden="1">#REF!</definedName>
    <definedName name="XRefCopy131" localSheetId="4" hidden="1">#REF!</definedName>
    <definedName name="XRefCopy131" hidden="1">#REF!</definedName>
    <definedName name="XRefCopy131Row" localSheetId="1" hidden="1">#REF!</definedName>
    <definedName name="XRefCopy131Row" localSheetId="4" hidden="1">#REF!</definedName>
    <definedName name="XRefCopy131Row" hidden="1">#REF!</definedName>
    <definedName name="XRefCopy132" localSheetId="1" hidden="1">#REF!</definedName>
    <definedName name="XRefCopy132" localSheetId="4" hidden="1">#REF!</definedName>
    <definedName name="XRefCopy132" hidden="1">#REF!</definedName>
    <definedName name="XRefCopy132Row" localSheetId="1" hidden="1">#REF!</definedName>
    <definedName name="XRefCopy132Row" localSheetId="4" hidden="1">#REF!</definedName>
    <definedName name="XRefCopy132Row" hidden="1">#REF!</definedName>
    <definedName name="XRefCopy133" localSheetId="1" hidden="1">#REF!</definedName>
    <definedName name="XRefCopy133" localSheetId="4" hidden="1">#REF!</definedName>
    <definedName name="XRefCopy133" hidden="1">#REF!</definedName>
    <definedName name="XRefCopy133Row" localSheetId="1" hidden="1">#REF!</definedName>
    <definedName name="XRefCopy133Row" localSheetId="4" hidden="1">#REF!</definedName>
    <definedName name="XRefCopy133Row" hidden="1">#REF!</definedName>
    <definedName name="XRefCopy134" localSheetId="1" hidden="1">#REF!</definedName>
    <definedName name="XRefCopy134" localSheetId="4" hidden="1">#REF!</definedName>
    <definedName name="XRefCopy134" hidden="1">#REF!</definedName>
    <definedName name="XRefCopy134Row" localSheetId="1" hidden="1">#REF!</definedName>
    <definedName name="XRefCopy134Row" localSheetId="4" hidden="1">#REF!</definedName>
    <definedName name="XRefCopy134Row" hidden="1">#REF!</definedName>
    <definedName name="XRefCopy135" localSheetId="1" hidden="1">#REF!</definedName>
    <definedName name="XRefCopy135" localSheetId="4" hidden="1">#REF!</definedName>
    <definedName name="XRefCopy135" hidden="1">#REF!</definedName>
    <definedName name="XRefCopy135Row" localSheetId="1" hidden="1">#REF!</definedName>
    <definedName name="XRefCopy135Row" localSheetId="4" hidden="1">#REF!</definedName>
    <definedName name="XRefCopy135Row" hidden="1">#REF!</definedName>
    <definedName name="XRefCopy136" localSheetId="1" hidden="1">#REF!</definedName>
    <definedName name="XRefCopy136" localSheetId="4" hidden="1">#REF!</definedName>
    <definedName name="XRefCopy136" hidden="1">#REF!</definedName>
    <definedName name="XRefCopy136Row" localSheetId="1" hidden="1">#REF!</definedName>
    <definedName name="XRefCopy136Row" localSheetId="4" hidden="1">#REF!</definedName>
    <definedName name="XRefCopy136Row" hidden="1">#REF!</definedName>
    <definedName name="XRefCopy137" localSheetId="1" hidden="1">#REF!</definedName>
    <definedName name="XRefCopy137" localSheetId="4" hidden="1">#REF!</definedName>
    <definedName name="XRefCopy137" hidden="1">#REF!</definedName>
    <definedName name="XRefCopy137Row" localSheetId="1" hidden="1">#REF!</definedName>
    <definedName name="XRefCopy137Row" localSheetId="4" hidden="1">#REF!</definedName>
    <definedName name="XRefCopy137Row" hidden="1">#REF!</definedName>
    <definedName name="XRefCopy138" localSheetId="1" hidden="1">#REF!</definedName>
    <definedName name="XRefCopy138" localSheetId="4" hidden="1">#REF!</definedName>
    <definedName name="XRefCopy138" hidden="1">#REF!</definedName>
    <definedName name="XRefCopy138Row" localSheetId="1" hidden="1">#REF!</definedName>
    <definedName name="XRefCopy138Row" localSheetId="4" hidden="1">#REF!</definedName>
    <definedName name="XRefCopy138Row" hidden="1">#REF!</definedName>
    <definedName name="XRefCopy139" localSheetId="1" hidden="1">#REF!</definedName>
    <definedName name="XRefCopy139" localSheetId="4" hidden="1">#REF!</definedName>
    <definedName name="XRefCopy139" hidden="1">#REF!</definedName>
    <definedName name="XRefCopy139Row" localSheetId="1" hidden="1">#REF!</definedName>
    <definedName name="XRefCopy139Row" localSheetId="4" hidden="1">#REF!</definedName>
    <definedName name="XRefCopy139Row" hidden="1">#REF!</definedName>
    <definedName name="XRefCopy13Row" localSheetId="1" hidden="1">#REF!</definedName>
    <definedName name="XRefCopy13Row" localSheetId="4" hidden="1">#REF!</definedName>
    <definedName name="XRefCopy13Row" hidden="1">#REF!</definedName>
    <definedName name="XRefCopy14" localSheetId="1" hidden="1">[59]Aguinaldos!#REF!</definedName>
    <definedName name="XRefCopy14" localSheetId="4" hidden="1">[59]Aguinaldos!#REF!</definedName>
    <definedName name="XRefCopy14" hidden="1">[59]Aguinaldos!#REF!</definedName>
    <definedName name="XRefCopy140" localSheetId="1" hidden="1">#REF!</definedName>
    <definedName name="XRefCopy140" localSheetId="4" hidden="1">#REF!</definedName>
    <definedName name="XRefCopy140" hidden="1">#REF!</definedName>
    <definedName name="XRefCopy140Row" localSheetId="1" hidden="1">#REF!</definedName>
    <definedName name="XRefCopy140Row" localSheetId="4" hidden="1">#REF!</definedName>
    <definedName name="XRefCopy140Row" hidden="1">#REF!</definedName>
    <definedName name="XRefCopy141" localSheetId="1" hidden="1">'[31]Test de Ventas'!#REF!</definedName>
    <definedName name="XRefCopy141" localSheetId="4" hidden="1">'[31]Test de Ventas'!#REF!</definedName>
    <definedName name="XRefCopy141" hidden="1">'[31]Test de Ventas'!#REF!</definedName>
    <definedName name="XRefCopy141Row" localSheetId="1" hidden="1">#REF!</definedName>
    <definedName name="XRefCopy141Row" localSheetId="4" hidden="1">#REF!</definedName>
    <definedName name="XRefCopy141Row" hidden="1">#REF!</definedName>
    <definedName name="XRefCopy142" localSheetId="1" hidden="1">'[31]Test de Ventas'!#REF!</definedName>
    <definedName name="XRefCopy142" localSheetId="4" hidden="1">'[31]Test de Ventas'!#REF!</definedName>
    <definedName name="XRefCopy142" hidden="1">'[31]Test de Ventas'!#REF!</definedName>
    <definedName name="XRefCopy142Row" localSheetId="1" hidden="1">#REF!</definedName>
    <definedName name="XRefCopy142Row" localSheetId="4" hidden="1">#REF!</definedName>
    <definedName name="XRefCopy142Row" hidden="1">#REF!</definedName>
    <definedName name="XRefCopy143" localSheetId="1" hidden="1">'[31]Test de Ventas'!#REF!</definedName>
    <definedName name="XRefCopy143" localSheetId="4" hidden="1">'[31]Test de Ventas'!#REF!</definedName>
    <definedName name="XRefCopy143" hidden="1">'[31]Test de Ventas'!#REF!</definedName>
    <definedName name="XRefCopy143Row" localSheetId="1" hidden="1">#REF!</definedName>
    <definedName name="XRefCopy143Row" localSheetId="4" hidden="1">#REF!</definedName>
    <definedName name="XRefCopy143Row" hidden="1">#REF!</definedName>
    <definedName name="XRefCopy144" localSheetId="1" hidden="1">'[31]Test de Ventas'!#REF!</definedName>
    <definedName name="XRefCopy144" localSheetId="4" hidden="1">'[31]Test de Ventas'!#REF!</definedName>
    <definedName name="XRefCopy144" hidden="1">'[31]Test de Ventas'!#REF!</definedName>
    <definedName name="XRefCopy144Row" localSheetId="1" hidden="1">#REF!</definedName>
    <definedName name="XRefCopy144Row" localSheetId="4" hidden="1">#REF!</definedName>
    <definedName name="XRefCopy144Row" hidden="1">#REF!</definedName>
    <definedName name="XRefCopy145" localSheetId="1" hidden="1">'[31]Test de Ventas'!#REF!</definedName>
    <definedName name="XRefCopy145" localSheetId="4" hidden="1">'[31]Test de Ventas'!#REF!</definedName>
    <definedName name="XRefCopy145" hidden="1">'[31]Test de Ventas'!#REF!</definedName>
    <definedName name="XRefCopy145Row" localSheetId="1" hidden="1">#REF!</definedName>
    <definedName name="XRefCopy145Row" localSheetId="4" hidden="1">#REF!</definedName>
    <definedName name="XRefCopy145Row" hidden="1">#REF!</definedName>
    <definedName name="XRefCopy146" localSheetId="1" hidden="1">'[31]Test de Ventas'!#REF!</definedName>
    <definedName name="XRefCopy146" localSheetId="4" hidden="1">'[31]Test de Ventas'!#REF!</definedName>
    <definedName name="XRefCopy146" hidden="1">'[31]Test de Ventas'!#REF!</definedName>
    <definedName name="XRefCopy146Row" localSheetId="1" hidden="1">#REF!</definedName>
    <definedName name="XRefCopy146Row" localSheetId="4" hidden="1">#REF!</definedName>
    <definedName name="XRefCopy146Row" hidden="1">#REF!</definedName>
    <definedName name="XRefCopy147" localSheetId="1" hidden="1">'[31]Test de Ventas'!#REF!</definedName>
    <definedName name="XRefCopy147" localSheetId="4" hidden="1">'[31]Test de Ventas'!#REF!</definedName>
    <definedName name="XRefCopy147" hidden="1">'[31]Test de Ventas'!#REF!</definedName>
    <definedName name="XRefCopy147Row" localSheetId="1" hidden="1">#REF!</definedName>
    <definedName name="XRefCopy147Row" localSheetId="4" hidden="1">#REF!</definedName>
    <definedName name="XRefCopy147Row" hidden="1">#REF!</definedName>
    <definedName name="XRefCopy148" localSheetId="1" hidden="1">'[31]Test de Ventas'!#REF!</definedName>
    <definedName name="XRefCopy148" localSheetId="4" hidden="1">'[31]Test de Ventas'!#REF!</definedName>
    <definedName name="XRefCopy148" hidden="1">'[31]Test de Ventas'!#REF!</definedName>
    <definedName name="XRefCopy148Row" localSheetId="1" hidden="1">#REF!</definedName>
    <definedName name="XRefCopy148Row" localSheetId="4" hidden="1">#REF!</definedName>
    <definedName name="XRefCopy148Row" hidden="1">#REF!</definedName>
    <definedName name="XRefCopy149" localSheetId="1" hidden="1">#REF!</definedName>
    <definedName name="XRefCopy149" localSheetId="4" hidden="1">#REF!</definedName>
    <definedName name="XRefCopy149" hidden="1">#REF!</definedName>
    <definedName name="XRefCopy149Row" localSheetId="1" hidden="1">#REF!</definedName>
    <definedName name="XRefCopy149Row" localSheetId="4" hidden="1">#REF!</definedName>
    <definedName name="XRefCopy149Row" hidden="1">#REF!</definedName>
    <definedName name="XRefCopy14Row" localSheetId="1" hidden="1">#REF!</definedName>
    <definedName name="XRefCopy14Row" localSheetId="4" hidden="1">#REF!</definedName>
    <definedName name="XRefCopy14Row" hidden="1">#REF!</definedName>
    <definedName name="XRefCopy15" localSheetId="1" hidden="1">'[60]Prov. Circularizados'!#REF!</definedName>
    <definedName name="XRefCopy15" localSheetId="4" hidden="1">'[60]Prov. Circularizados'!#REF!</definedName>
    <definedName name="XRefCopy15" hidden="1">'[60]Prov. Circularizados'!#REF!</definedName>
    <definedName name="XRefCopy150" localSheetId="1" hidden="1">#REF!</definedName>
    <definedName name="XRefCopy150" localSheetId="4" hidden="1">#REF!</definedName>
    <definedName name="XRefCopy150" hidden="1">#REF!</definedName>
    <definedName name="XRefCopy150Row" localSheetId="1" hidden="1">#REF!</definedName>
    <definedName name="XRefCopy150Row" localSheetId="4" hidden="1">#REF!</definedName>
    <definedName name="XRefCopy150Row" hidden="1">#REF!</definedName>
    <definedName name="XRefCopy151" localSheetId="1" hidden="1">#REF!</definedName>
    <definedName name="XRefCopy151" localSheetId="4" hidden="1">#REF!</definedName>
    <definedName name="XRefCopy151" hidden="1">#REF!</definedName>
    <definedName name="XRefCopy151Row" localSheetId="1" hidden="1">#REF!</definedName>
    <definedName name="XRefCopy151Row" localSheetId="4" hidden="1">#REF!</definedName>
    <definedName name="XRefCopy151Row" hidden="1">#REF!</definedName>
    <definedName name="XRefCopy152" localSheetId="1" hidden="1">#REF!</definedName>
    <definedName name="XRefCopy152" localSheetId="4" hidden="1">#REF!</definedName>
    <definedName name="XRefCopy152" hidden="1">#REF!</definedName>
    <definedName name="XRefCopy152Row" localSheetId="1" hidden="1">#REF!</definedName>
    <definedName name="XRefCopy152Row" localSheetId="4" hidden="1">#REF!</definedName>
    <definedName name="XRefCopy152Row" hidden="1">#REF!</definedName>
    <definedName name="XRefCopy153" localSheetId="1" hidden="1">#REF!</definedName>
    <definedName name="XRefCopy153" localSheetId="4" hidden="1">#REF!</definedName>
    <definedName name="XRefCopy153" hidden="1">#REF!</definedName>
    <definedName name="XRefCopy153Row" localSheetId="1" hidden="1">#REF!</definedName>
    <definedName name="XRefCopy153Row" localSheetId="4" hidden="1">#REF!</definedName>
    <definedName name="XRefCopy153Row" hidden="1">#REF!</definedName>
    <definedName name="XRefCopy154" localSheetId="1" hidden="1">#REF!</definedName>
    <definedName name="XRefCopy154" localSheetId="4" hidden="1">#REF!</definedName>
    <definedName name="XRefCopy154" hidden="1">#REF!</definedName>
    <definedName name="XRefCopy154Row" localSheetId="1" hidden="1">#REF!</definedName>
    <definedName name="XRefCopy154Row" localSheetId="4" hidden="1">#REF!</definedName>
    <definedName name="XRefCopy154Row" hidden="1">#REF!</definedName>
    <definedName name="XRefCopy155" localSheetId="1" hidden="1">#REF!</definedName>
    <definedName name="XRefCopy155" localSheetId="4" hidden="1">#REF!</definedName>
    <definedName name="XRefCopy155" hidden="1">#REF!</definedName>
    <definedName name="XRefCopy155Row" localSheetId="1" hidden="1">#REF!</definedName>
    <definedName name="XRefCopy155Row" localSheetId="4" hidden="1">#REF!</definedName>
    <definedName name="XRefCopy155Row" hidden="1">#REF!</definedName>
    <definedName name="XRefCopy156" localSheetId="1" hidden="1">#REF!</definedName>
    <definedName name="XRefCopy156" localSheetId="4" hidden="1">#REF!</definedName>
    <definedName name="XRefCopy156" hidden="1">#REF!</definedName>
    <definedName name="XRefCopy156Row" localSheetId="1" hidden="1">#REF!</definedName>
    <definedName name="XRefCopy156Row" localSheetId="4" hidden="1">#REF!</definedName>
    <definedName name="XRefCopy156Row" hidden="1">#REF!</definedName>
    <definedName name="XRefCopy157" localSheetId="1" hidden="1">#REF!</definedName>
    <definedName name="XRefCopy157" localSheetId="4" hidden="1">#REF!</definedName>
    <definedName name="XRefCopy157" hidden="1">#REF!</definedName>
    <definedName name="XRefCopy157Row" localSheetId="1" hidden="1">#REF!</definedName>
    <definedName name="XRefCopy157Row" localSheetId="4" hidden="1">#REF!</definedName>
    <definedName name="XRefCopy157Row" hidden="1">#REF!</definedName>
    <definedName name="XRefCopy158" localSheetId="1" hidden="1">#REF!</definedName>
    <definedName name="XRefCopy158" localSheetId="4" hidden="1">#REF!</definedName>
    <definedName name="XRefCopy158" hidden="1">#REF!</definedName>
    <definedName name="XRefCopy158Row" localSheetId="1" hidden="1">#REF!</definedName>
    <definedName name="XRefCopy158Row" localSheetId="4" hidden="1">#REF!</definedName>
    <definedName name="XRefCopy158Row" hidden="1">#REF!</definedName>
    <definedName name="XRefCopy159" localSheetId="1" hidden="1">#REF!</definedName>
    <definedName name="XRefCopy159" localSheetId="4" hidden="1">#REF!</definedName>
    <definedName name="XRefCopy159" hidden="1">#REF!</definedName>
    <definedName name="XRefCopy159Row" localSheetId="1" hidden="1">#REF!</definedName>
    <definedName name="XRefCopy159Row" localSheetId="4" hidden="1">#REF!</definedName>
    <definedName name="XRefCopy159Row" hidden="1">#REF!</definedName>
    <definedName name="XRefCopy15Row" localSheetId="1" hidden="1">[57]XREF!#REF!</definedName>
    <definedName name="XRefCopy15Row" localSheetId="4" hidden="1">[57]XREF!#REF!</definedName>
    <definedName name="XRefCopy15Row" hidden="1">[57]XREF!#REF!</definedName>
    <definedName name="XRefCopy16" localSheetId="1" hidden="1">'[60]Prov. Circularizados'!#REF!</definedName>
    <definedName name="XRefCopy16" localSheetId="4" hidden="1">'[60]Prov. Circularizados'!#REF!</definedName>
    <definedName name="XRefCopy16" hidden="1">'[60]Prov. Circularizados'!#REF!</definedName>
    <definedName name="XRefCopy160" localSheetId="1" hidden="1">#REF!</definedName>
    <definedName name="XRefCopy160" localSheetId="4" hidden="1">#REF!</definedName>
    <definedName name="XRefCopy160" hidden="1">#REF!</definedName>
    <definedName name="XRefCopy160Row" localSheetId="1" hidden="1">#REF!</definedName>
    <definedName name="XRefCopy160Row" localSheetId="4" hidden="1">#REF!</definedName>
    <definedName name="XRefCopy160Row" hidden="1">#REF!</definedName>
    <definedName name="XRefCopy161" localSheetId="1" hidden="1">#REF!</definedName>
    <definedName name="XRefCopy161" localSheetId="4" hidden="1">#REF!</definedName>
    <definedName name="XRefCopy161" hidden="1">#REF!</definedName>
    <definedName name="XRefCopy161Row" localSheetId="1" hidden="1">#REF!</definedName>
    <definedName name="XRefCopy161Row" localSheetId="4" hidden="1">#REF!</definedName>
    <definedName name="XRefCopy161Row" hidden="1">#REF!</definedName>
    <definedName name="XRefCopy162" localSheetId="1" hidden="1">#REF!</definedName>
    <definedName name="XRefCopy162" localSheetId="4" hidden="1">#REF!</definedName>
    <definedName name="XRefCopy162" hidden="1">#REF!</definedName>
    <definedName name="XRefCopy162Row" localSheetId="1" hidden="1">#REF!</definedName>
    <definedName name="XRefCopy162Row" localSheetId="4" hidden="1">#REF!</definedName>
    <definedName name="XRefCopy162Row" hidden="1">#REF!</definedName>
    <definedName name="XRefCopy163" localSheetId="1" hidden="1">#REF!</definedName>
    <definedName name="XRefCopy163" localSheetId="4" hidden="1">#REF!</definedName>
    <definedName name="XRefCopy163" hidden="1">#REF!</definedName>
    <definedName name="XRefCopy163Row" localSheetId="1" hidden="1">#REF!</definedName>
    <definedName name="XRefCopy163Row" localSheetId="4" hidden="1">#REF!</definedName>
    <definedName name="XRefCopy163Row" hidden="1">#REF!</definedName>
    <definedName name="XRefCopy164" localSheetId="1" hidden="1">#REF!</definedName>
    <definedName name="XRefCopy164" localSheetId="4" hidden="1">#REF!</definedName>
    <definedName name="XRefCopy164" hidden="1">#REF!</definedName>
    <definedName name="XRefCopy164Row" localSheetId="1" hidden="1">#REF!</definedName>
    <definedName name="XRefCopy164Row" localSheetId="4" hidden="1">#REF!</definedName>
    <definedName name="XRefCopy164Row" hidden="1">#REF!</definedName>
    <definedName name="XRefCopy165" localSheetId="1" hidden="1">#REF!</definedName>
    <definedName name="XRefCopy165" localSheetId="4" hidden="1">#REF!</definedName>
    <definedName name="XRefCopy165" hidden="1">#REF!</definedName>
    <definedName name="XRefCopy165Row" localSheetId="1" hidden="1">#REF!</definedName>
    <definedName name="XRefCopy165Row" localSheetId="4" hidden="1">#REF!</definedName>
    <definedName name="XRefCopy165Row" hidden="1">#REF!</definedName>
    <definedName name="XRefCopy166" localSheetId="1" hidden="1">#REF!</definedName>
    <definedName name="XRefCopy166" localSheetId="4" hidden="1">#REF!</definedName>
    <definedName name="XRefCopy166" hidden="1">#REF!</definedName>
    <definedName name="XRefCopy166Row" localSheetId="1" hidden="1">#REF!</definedName>
    <definedName name="XRefCopy166Row" localSheetId="4" hidden="1">#REF!</definedName>
    <definedName name="XRefCopy166Row" hidden="1">#REF!</definedName>
    <definedName name="XRefCopy167" localSheetId="1" hidden="1">#REF!</definedName>
    <definedName name="XRefCopy167" localSheetId="4" hidden="1">#REF!</definedName>
    <definedName name="XRefCopy167" hidden="1">#REF!</definedName>
    <definedName name="XRefCopy167Row" localSheetId="1" hidden="1">#REF!</definedName>
    <definedName name="XRefCopy167Row" localSheetId="4" hidden="1">#REF!</definedName>
    <definedName name="XRefCopy167Row" hidden="1">#REF!</definedName>
    <definedName name="XRefCopy168" localSheetId="1" hidden="1">#REF!</definedName>
    <definedName name="XRefCopy168" localSheetId="4" hidden="1">#REF!</definedName>
    <definedName name="XRefCopy168" hidden="1">#REF!</definedName>
    <definedName name="XRefCopy168Row" localSheetId="1" hidden="1">#REF!</definedName>
    <definedName name="XRefCopy168Row" localSheetId="4" hidden="1">#REF!</definedName>
    <definedName name="XRefCopy168Row" hidden="1">#REF!</definedName>
    <definedName name="XRefCopy169" localSheetId="1" hidden="1">#REF!</definedName>
    <definedName name="XRefCopy169" localSheetId="4" hidden="1">#REF!</definedName>
    <definedName name="XRefCopy169" hidden="1">#REF!</definedName>
    <definedName name="XRefCopy169Row" localSheetId="1" hidden="1">#REF!</definedName>
    <definedName name="XRefCopy169Row" localSheetId="4" hidden="1">#REF!</definedName>
    <definedName name="XRefCopy169Row" hidden="1">#REF!</definedName>
    <definedName name="XRefCopy16Row" localSheetId="1" hidden="1">#REF!</definedName>
    <definedName name="XRefCopy16Row" localSheetId="4" hidden="1">#REF!</definedName>
    <definedName name="XRefCopy16Row" hidden="1">#REF!</definedName>
    <definedName name="XRefCopy17" localSheetId="1" hidden="1">#REF!</definedName>
    <definedName name="XRefCopy17" localSheetId="4" hidden="1">#REF!</definedName>
    <definedName name="XRefCopy17" hidden="1">#REF!</definedName>
    <definedName name="XRefCopy170" localSheetId="1" hidden="1">#REF!</definedName>
    <definedName name="XRefCopy170" localSheetId="4" hidden="1">#REF!</definedName>
    <definedName name="XRefCopy170" hidden="1">#REF!</definedName>
    <definedName name="XRefCopy170Row" localSheetId="1" hidden="1">#REF!</definedName>
    <definedName name="XRefCopy170Row" localSheetId="4" hidden="1">#REF!</definedName>
    <definedName name="XRefCopy170Row" hidden="1">#REF!</definedName>
    <definedName name="XRefCopy171" localSheetId="1" hidden="1">#REF!</definedName>
    <definedName name="XRefCopy171" localSheetId="4" hidden="1">#REF!</definedName>
    <definedName name="XRefCopy171" hidden="1">#REF!</definedName>
    <definedName name="XRefCopy171Row" localSheetId="1" hidden="1">#REF!</definedName>
    <definedName name="XRefCopy171Row" localSheetId="4" hidden="1">#REF!</definedName>
    <definedName name="XRefCopy171Row" hidden="1">#REF!</definedName>
    <definedName name="XRefCopy172" localSheetId="1" hidden="1">#REF!</definedName>
    <definedName name="XRefCopy172" localSheetId="4" hidden="1">#REF!</definedName>
    <definedName name="XRefCopy172" hidden="1">#REF!</definedName>
    <definedName name="XRefCopy172Row" localSheetId="1" hidden="1">#REF!</definedName>
    <definedName name="XRefCopy172Row" localSheetId="4" hidden="1">#REF!</definedName>
    <definedName name="XRefCopy172Row" hidden="1">#REF!</definedName>
    <definedName name="XRefCopy173" localSheetId="1" hidden="1">#REF!</definedName>
    <definedName name="XRefCopy173" localSheetId="4" hidden="1">#REF!</definedName>
    <definedName name="XRefCopy173" hidden="1">#REF!</definedName>
    <definedName name="XRefCopy173Row" localSheetId="1" hidden="1">#REF!</definedName>
    <definedName name="XRefCopy173Row" localSheetId="4" hidden="1">#REF!</definedName>
    <definedName name="XRefCopy173Row" hidden="1">#REF!</definedName>
    <definedName name="XRefCopy174" localSheetId="1" hidden="1">#REF!</definedName>
    <definedName name="XRefCopy174" localSheetId="4" hidden="1">#REF!</definedName>
    <definedName name="XRefCopy174" hidden="1">#REF!</definedName>
    <definedName name="XRefCopy174Row" localSheetId="1" hidden="1">#REF!</definedName>
    <definedName name="XRefCopy174Row" localSheetId="4" hidden="1">#REF!</definedName>
    <definedName name="XRefCopy174Row" hidden="1">#REF!</definedName>
    <definedName name="XRefCopy175" localSheetId="1" hidden="1">#REF!</definedName>
    <definedName name="XRefCopy175" localSheetId="4" hidden="1">#REF!</definedName>
    <definedName name="XRefCopy175" hidden="1">#REF!</definedName>
    <definedName name="XRefCopy175Row" localSheetId="1" hidden="1">#REF!</definedName>
    <definedName name="XRefCopy175Row" localSheetId="4" hidden="1">#REF!</definedName>
    <definedName name="XRefCopy175Row" hidden="1">#REF!</definedName>
    <definedName name="XRefCopy176" localSheetId="1" hidden="1">#REF!</definedName>
    <definedName name="XRefCopy176" localSheetId="4" hidden="1">#REF!</definedName>
    <definedName name="XRefCopy176" hidden="1">#REF!</definedName>
    <definedName name="XRefCopy176Row" localSheetId="1" hidden="1">#REF!</definedName>
    <definedName name="XRefCopy176Row" localSheetId="4" hidden="1">#REF!</definedName>
    <definedName name="XRefCopy176Row" hidden="1">#REF!</definedName>
    <definedName name="XRefCopy177" localSheetId="1" hidden="1">#REF!</definedName>
    <definedName name="XRefCopy177" localSheetId="4" hidden="1">#REF!</definedName>
    <definedName name="XRefCopy177" hidden="1">#REF!</definedName>
    <definedName name="XRefCopy177Row" localSheetId="1" hidden="1">#REF!</definedName>
    <definedName name="XRefCopy177Row" localSheetId="4" hidden="1">#REF!</definedName>
    <definedName name="XRefCopy177Row" hidden="1">#REF!</definedName>
    <definedName name="XRefCopy178" localSheetId="1" hidden="1">#REF!</definedName>
    <definedName name="XRefCopy178" localSheetId="4" hidden="1">#REF!</definedName>
    <definedName name="XRefCopy178" hidden="1">#REF!</definedName>
    <definedName name="XRefCopy178Row" localSheetId="1" hidden="1">#REF!</definedName>
    <definedName name="XRefCopy178Row" localSheetId="4" hidden="1">#REF!</definedName>
    <definedName name="XRefCopy178Row" hidden="1">#REF!</definedName>
    <definedName name="XRefCopy179" localSheetId="1" hidden="1">#REF!</definedName>
    <definedName name="XRefCopy179" localSheetId="4" hidden="1">#REF!</definedName>
    <definedName name="XRefCopy179" hidden="1">#REF!</definedName>
    <definedName name="XRefCopy179Row" localSheetId="1" hidden="1">#REF!</definedName>
    <definedName name="XRefCopy179Row" localSheetId="4" hidden="1">#REF!</definedName>
    <definedName name="XRefCopy179Row" hidden="1">#REF!</definedName>
    <definedName name="XRefCopy17Row" localSheetId="1" hidden="1">#REF!</definedName>
    <definedName name="XRefCopy17Row" localSheetId="4" hidden="1">#REF!</definedName>
    <definedName name="XRefCopy17Row" hidden="1">#REF!</definedName>
    <definedName name="XRefCopy18" localSheetId="1" hidden="1">'[61]Selección de Cuentas'!#REF!</definedName>
    <definedName name="XRefCopy18" localSheetId="4" hidden="1">'[61]Selección de Cuentas'!#REF!</definedName>
    <definedName name="XRefCopy18" hidden="1">'[61]Selección de Cuentas'!#REF!</definedName>
    <definedName name="XRefCopy180" localSheetId="1" hidden="1">#REF!</definedName>
    <definedName name="XRefCopy180" localSheetId="4" hidden="1">#REF!</definedName>
    <definedName name="XRefCopy180" hidden="1">#REF!</definedName>
    <definedName name="XRefCopy180Row" localSheetId="1" hidden="1">#REF!</definedName>
    <definedName name="XRefCopy180Row" localSheetId="4" hidden="1">#REF!</definedName>
    <definedName name="XRefCopy180Row" hidden="1">#REF!</definedName>
    <definedName name="XRefCopy181" localSheetId="1" hidden="1">#REF!</definedName>
    <definedName name="XRefCopy181" localSheetId="4" hidden="1">#REF!</definedName>
    <definedName name="XRefCopy181" hidden="1">#REF!</definedName>
    <definedName name="XRefCopy181Row" localSheetId="1" hidden="1">#REF!</definedName>
    <definedName name="XRefCopy181Row" localSheetId="4" hidden="1">#REF!</definedName>
    <definedName name="XRefCopy181Row" hidden="1">#REF!</definedName>
    <definedName name="XRefCopy182" localSheetId="1" hidden="1">#REF!</definedName>
    <definedName name="XRefCopy182" localSheetId="4" hidden="1">#REF!</definedName>
    <definedName name="XRefCopy182" hidden="1">#REF!</definedName>
    <definedName name="XRefCopy182Row" localSheetId="1" hidden="1">#REF!</definedName>
    <definedName name="XRefCopy182Row" localSheetId="4" hidden="1">#REF!</definedName>
    <definedName name="XRefCopy182Row" hidden="1">#REF!</definedName>
    <definedName name="XRefCopy183" localSheetId="1" hidden="1">#REF!</definedName>
    <definedName name="XRefCopy183" localSheetId="4" hidden="1">#REF!</definedName>
    <definedName name="XRefCopy183" hidden="1">#REF!</definedName>
    <definedName name="XRefCopy183Row" localSheetId="1" hidden="1">#REF!</definedName>
    <definedName name="XRefCopy183Row" localSheetId="4" hidden="1">#REF!</definedName>
    <definedName name="XRefCopy183Row" hidden="1">#REF!</definedName>
    <definedName name="XRefCopy184" localSheetId="1" hidden="1">#REF!</definedName>
    <definedName name="XRefCopy184" localSheetId="4" hidden="1">#REF!</definedName>
    <definedName name="XRefCopy184" hidden="1">#REF!</definedName>
    <definedName name="XRefCopy184Row" localSheetId="1" hidden="1">#REF!</definedName>
    <definedName name="XRefCopy184Row" localSheetId="4" hidden="1">#REF!</definedName>
    <definedName name="XRefCopy184Row" hidden="1">#REF!</definedName>
    <definedName name="XRefCopy185" localSheetId="1" hidden="1">#REF!</definedName>
    <definedName name="XRefCopy185" localSheetId="4" hidden="1">#REF!</definedName>
    <definedName name="XRefCopy185" hidden="1">#REF!</definedName>
    <definedName name="XRefCopy185Row" localSheetId="1" hidden="1">#REF!</definedName>
    <definedName name="XRefCopy185Row" localSheetId="4" hidden="1">#REF!</definedName>
    <definedName name="XRefCopy185Row" hidden="1">#REF!</definedName>
    <definedName name="XRefCopy186" localSheetId="1" hidden="1">#REF!</definedName>
    <definedName name="XRefCopy186" localSheetId="4" hidden="1">#REF!</definedName>
    <definedName name="XRefCopy186" hidden="1">#REF!</definedName>
    <definedName name="XRefCopy186Row" localSheetId="1" hidden="1">#REF!</definedName>
    <definedName name="XRefCopy186Row" localSheetId="4" hidden="1">#REF!</definedName>
    <definedName name="XRefCopy186Row" hidden="1">#REF!</definedName>
    <definedName name="XRefCopy187" localSheetId="1" hidden="1">#REF!</definedName>
    <definedName name="XRefCopy187" localSheetId="4" hidden="1">#REF!</definedName>
    <definedName name="XRefCopy187" hidden="1">#REF!</definedName>
    <definedName name="XRefCopy187Row" localSheetId="1" hidden="1">#REF!</definedName>
    <definedName name="XRefCopy187Row" localSheetId="4" hidden="1">#REF!</definedName>
    <definedName name="XRefCopy187Row" hidden="1">#REF!</definedName>
    <definedName name="XRefCopy188" localSheetId="1" hidden="1">#REF!</definedName>
    <definedName name="XRefCopy188" localSheetId="4" hidden="1">#REF!</definedName>
    <definedName name="XRefCopy188" hidden="1">#REF!</definedName>
    <definedName name="XRefCopy188Row" localSheetId="1" hidden="1">#REF!</definedName>
    <definedName name="XRefCopy188Row" localSheetId="4" hidden="1">#REF!</definedName>
    <definedName name="XRefCopy188Row" hidden="1">#REF!</definedName>
    <definedName name="XRefCopy189" localSheetId="1" hidden="1">#REF!</definedName>
    <definedName name="XRefCopy189" localSheetId="4" hidden="1">#REF!</definedName>
    <definedName name="XRefCopy189" hidden="1">#REF!</definedName>
    <definedName name="XRefCopy189Row" localSheetId="1" hidden="1">#REF!</definedName>
    <definedName name="XRefCopy189Row" localSheetId="4" hidden="1">#REF!</definedName>
    <definedName name="XRefCopy189Row" hidden="1">#REF!</definedName>
    <definedName name="XRefCopy18Row" localSheetId="1" hidden="1">[57]XREF!#REF!</definedName>
    <definedName name="XRefCopy18Row" localSheetId="4" hidden="1">[57]XREF!#REF!</definedName>
    <definedName name="XRefCopy18Row" hidden="1">[57]XREF!#REF!</definedName>
    <definedName name="XRefCopy19" localSheetId="1" hidden="1">'[60]Prov. Circularizados'!#REF!</definedName>
    <definedName name="XRefCopy19" localSheetId="4" hidden="1">'[60]Prov. Circularizados'!#REF!</definedName>
    <definedName name="XRefCopy19" hidden="1">'[60]Prov. Circularizados'!#REF!</definedName>
    <definedName name="XRefCopy190" localSheetId="1" hidden="1">#REF!</definedName>
    <definedName name="XRefCopy190" localSheetId="4" hidden="1">#REF!</definedName>
    <definedName name="XRefCopy190" hidden="1">#REF!</definedName>
    <definedName name="XRefCopy190Row" localSheetId="1" hidden="1">#REF!</definedName>
    <definedName name="XRefCopy190Row" localSheetId="4" hidden="1">#REF!</definedName>
    <definedName name="XRefCopy190Row" hidden="1">#REF!</definedName>
    <definedName name="XRefCopy191" localSheetId="1" hidden="1">#REF!</definedName>
    <definedName name="XRefCopy191" localSheetId="4" hidden="1">#REF!</definedName>
    <definedName name="XRefCopy191" hidden="1">#REF!</definedName>
    <definedName name="XRefCopy191Row" localSheetId="1" hidden="1">#REF!</definedName>
    <definedName name="XRefCopy191Row" localSheetId="4" hidden="1">#REF!</definedName>
    <definedName name="XRefCopy191Row" hidden="1">#REF!</definedName>
    <definedName name="XRefCopy192" localSheetId="1" hidden="1">#REF!</definedName>
    <definedName name="XRefCopy192" localSheetId="4" hidden="1">#REF!</definedName>
    <definedName name="XRefCopy192" hidden="1">#REF!</definedName>
    <definedName name="XRefCopy192Row" localSheetId="1" hidden="1">#REF!</definedName>
    <definedName name="XRefCopy192Row" localSheetId="4" hidden="1">#REF!</definedName>
    <definedName name="XRefCopy192Row" hidden="1">#REF!</definedName>
    <definedName name="XRefCopy193" localSheetId="1" hidden="1">#REF!</definedName>
    <definedName name="XRefCopy193" localSheetId="4" hidden="1">#REF!</definedName>
    <definedName name="XRefCopy193" hidden="1">#REF!</definedName>
    <definedName name="XRefCopy193Row" localSheetId="1" hidden="1">#REF!</definedName>
    <definedName name="XRefCopy193Row" localSheetId="4" hidden="1">#REF!</definedName>
    <definedName name="XRefCopy193Row" hidden="1">#REF!</definedName>
    <definedName name="XRefCopy194" localSheetId="1" hidden="1">#REF!</definedName>
    <definedName name="XRefCopy194" localSheetId="4" hidden="1">#REF!</definedName>
    <definedName name="XRefCopy194" hidden="1">#REF!</definedName>
    <definedName name="XRefCopy194Row" localSheetId="1" hidden="1">#REF!</definedName>
    <definedName name="XRefCopy194Row" localSheetId="4" hidden="1">#REF!</definedName>
    <definedName name="XRefCopy194Row" hidden="1">#REF!</definedName>
    <definedName name="XRefCopy195" localSheetId="1" hidden="1">#REF!</definedName>
    <definedName name="XRefCopy195" localSheetId="4" hidden="1">#REF!</definedName>
    <definedName name="XRefCopy195" hidden="1">#REF!</definedName>
    <definedName name="XRefCopy195Row" localSheetId="1" hidden="1">#REF!</definedName>
    <definedName name="XRefCopy195Row" localSheetId="4" hidden="1">#REF!</definedName>
    <definedName name="XRefCopy195Row" hidden="1">#REF!</definedName>
    <definedName name="XRefCopy196" localSheetId="1" hidden="1">#REF!</definedName>
    <definedName name="XRefCopy196" localSheetId="4" hidden="1">#REF!</definedName>
    <definedName name="XRefCopy196" hidden="1">#REF!</definedName>
    <definedName name="XRefCopy196Row" localSheetId="1" hidden="1">#REF!</definedName>
    <definedName name="XRefCopy196Row" localSheetId="4" hidden="1">#REF!</definedName>
    <definedName name="XRefCopy196Row" hidden="1">#REF!</definedName>
    <definedName name="XRefCopy197" localSheetId="1" hidden="1">#REF!</definedName>
    <definedName name="XRefCopy197" localSheetId="4" hidden="1">#REF!</definedName>
    <definedName name="XRefCopy197" hidden="1">#REF!</definedName>
    <definedName name="XRefCopy197Row" localSheetId="1" hidden="1">#REF!</definedName>
    <definedName name="XRefCopy197Row" localSheetId="4" hidden="1">#REF!</definedName>
    <definedName name="XRefCopy197Row" hidden="1">#REF!</definedName>
    <definedName name="XRefCopy198" localSheetId="1" hidden="1">#REF!</definedName>
    <definedName name="XRefCopy198" localSheetId="4" hidden="1">#REF!</definedName>
    <definedName name="XRefCopy198" hidden="1">#REF!</definedName>
    <definedName name="XRefCopy198Row" localSheetId="1" hidden="1">#REF!</definedName>
    <definedName name="XRefCopy198Row" localSheetId="4" hidden="1">#REF!</definedName>
    <definedName name="XRefCopy198Row" hidden="1">#REF!</definedName>
    <definedName name="XRefCopy199" localSheetId="1" hidden="1">#REF!</definedName>
    <definedName name="XRefCopy199" localSheetId="4" hidden="1">#REF!</definedName>
    <definedName name="XRefCopy199" hidden="1">#REF!</definedName>
    <definedName name="XRefCopy199Row" localSheetId="1" hidden="1">#REF!</definedName>
    <definedName name="XRefCopy199Row" localSheetId="4" hidden="1">#REF!</definedName>
    <definedName name="XRefCopy199Row" hidden="1">#REF!</definedName>
    <definedName name="XRefCopy19Row" localSheetId="1" hidden="1">#REF!</definedName>
    <definedName name="XRefCopy19Row" localSheetId="4" hidden="1">#REF!</definedName>
    <definedName name="XRefCopy19Row" hidden="1">#REF!</definedName>
    <definedName name="XRefCopy1Row" localSheetId="1" hidden="1">#REF!</definedName>
    <definedName name="XRefCopy1Row" localSheetId="4" hidden="1">#REF!</definedName>
    <definedName name="XRefCopy1Row" hidden="1">#REF!</definedName>
    <definedName name="XRefCopy2" localSheetId="1" hidden="1">#REF!</definedName>
    <definedName name="XRefCopy2" localSheetId="4" hidden="1">#REF!</definedName>
    <definedName name="XRefCopy2" hidden="1">#REF!</definedName>
    <definedName name="XRefCopy20" localSheetId="1" hidden="1">'[62]Selección de Cuentas'!#REF!</definedName>
    <definedName name="XRefCopy20" localSheetId="4" hidden="1">'[62]Selección de Cuentas'!#REF!</definedName>
    <definedName name="XRefCopy20" hidden="1">'[62]Selección de Cuentas'!#REF!</definedName>
    <definedName name="XRefCopy200" localSheetId="1" hidden="1">#REF!</definedName>
    <definedName name="XRefCopy200" localSheetId="4" hidden="1">#REF!</definedName>
    <definedName name="XRefCopy200" hidden="1">#REF!</definedName>
    <definedName name="XRefCopy200Row" localSheetId="1" hidden="1">#REF!</definedName>
    <definedName name="XRefCopy200Row" localSheetId="4" hidden="1">#REF!</definedName>
    <definedName name="XRefCopy200Row" hidden="1">#REF!</definedName>
    <definedName name="XRefCopy201" localSheetId="1" hidden="1">#REF!</definedName>
    <definedName name="XRefCopy201" localSheetId="4" hidden="1">#REF!</definedName>
    <definedName name="XRefCopy201" hidden="1">#REF!</definedName>
    <definedName name="XRefCopy201Row" localSheetId="1" hidden="1">#REF!</definedName>
    <definedName name="XRefCopy201Row" localSheetId="4" hidden="1">#REF!</definedName>
    <definedName name="XRefCopy201Row" hidden="1">#REF!</definedName>
    <definedName name="XRefCopy202" localSheetId="1" hidden="1">#REF!</definedName>
    <definedName name="XRefCopy202" localSheetId="4" hidden="1">#REF!</definedName>
    <definedName name="XRefCopy202" hidden="1">#REF!</definedName>
    <definedName name="XRefCopy202Row" localSheetId="1" hidden="1">#REF!</definedName>
    <definedName name="XRefCopy202Row" localSheetId="4" hidden="1">#REF!</definedName>
    <definedName name="XRefCopy202Row" hidden="1">#REF!</definedName>
    <definedName name="XRefCopy203" localSheetId="1" hidden="1">#REF!</definedName>
    <definedName name="XRefCopy203" localSheetId="4" hidden="1">#REF!</definedName>
    <definedName name="XRefCopy203" hidden="1">#REF!</definedName>
    <definedName name="XRefCopy203Row" localSheetId="1" hidden="1">#REF!</definedName>
    <definedName name="XRefCopy203Row" localSheetId="4" hidden="1">#REF!</definedName>
    <definedName name="XRefCopy203Row" hidden="1">#REF!</definedName>
    <definedName name="XRefCopy204" localSheetId="1" hidden="1">#REF!</definedName>
    <definedName name="XRefCopy204" localSheetId="4" hidden="1">#REF!</definedName>
    <definedName name="XRefCopy204" hidden="1">#REF!</definedName>
    <definedName name="XRefCopy204Row" localSheetId="1" hidden="1">#REF!</definedName>
    <definedName name="XRefCopy204Row" localSheetId="4" hidden="1">#REF!</definedName>
    <definedName name="XRefCopy204Row" hidden="1">#REF!</definedName>
    <definedName name="XRefCopy205" localSheetId="1" hidden="1">#REF!</definedName>
    <definedName name="XRefCopy205" localSheetId="4" hidden="1">#REF!</definedName>
    <definedName name="XRefCopy205" hidden="1">#REF!</definedName>
    <definedName name="XRefCopy205Row" localSheetId="1" hidden="1">#REF!</definedName>
    <definedName name="XRefCopy205Row" localSheetId="4" hidden="1">#REF!</definedName>
    <definedName name="XRefCopy205Row" hidden="1">#REF!</definedName>
    <definedName name="XRefCopy206" localSheetId="1" hidden="1">#REF!</definedName>
    <definedName name="XRefCopy206" localSheetId="4" hidden="1">#REF!</definedName>
    <definedName name="XRefCopy206" hidden="1">#REF!</definedName>
    <definedName name="XRefCopy206Row" localSheetId="1" hidden="1">#REF!</definedName>
    <definedName name="XRefCopy206Row" localSheetId="4" hidden="1">#REF!</definedName>
    <definedName name="XRefCopy206Row" hidden="1">#REF!</definedName>
    <definedName name="XRefCopy207" localSheetId="1" hidden="1">#REF!</definedName>
    <definedName name="XRefCopy207" localSheetId="4" hidden="1">#REF!</definedName>
    <definedName name="XRefCopy207" hidden="1">#REF!</definedName>
    <definedName name="XRefCopy207Row" localSheetId="1" hidden="1">#REF!</definedName>
    <definedName name="XRefCopy207Row" localSheetId="4" hidden="1">#REF!</definedName>
    <definedName name="XRefCopy207Row" hidden="1">#REF!</definedName>
    <definedName name="XRefCopy208" localSheetId="1" hidden="1">#REF!</definedName>
    <definedName name="XRefCopy208" localSheetId="4" hidden="1">#REF!</definedName>
    <definedName name="XRefCopy208" hidden="1">#REF!</definedName>
    <definedName name="XRefCopy208Row" localSheetId="1" hidden="1">#REF!</definedName>
    <definedName name="XRefCopy208Row" localSheetId="4" hidden="1">#REF!</definedName>
    <definedName name="XRefCopy208Row" hidden="1">#REF!</definedName>
    <definedName name="XRefCopy209" localSheetId="1" hidden="1">#REF!</definedName>
    <definedName name="XRefCopy209" localSheetId="4" hidden="1">#REF!</definedName>
    <definedName name="XRefCopy209" hidden="1">#REF!</definedName>
    <definedName name="XRefCopy209Row" localSheetId="1" hidden="1">#REF!</definedName>
    <definedName name="XRefCopy209Row" localSheetId="4" hidden="1">#REF!</definedName>
    <definedName name="XRefCopy209Row" hidden="1">#REF!</definedName>
    <definedName name="XRefCopy20Row" localSheetId="1" hidden="1">#REF!</definedName>
    <definedName name="XRefCopy20Row" localSheetId="4" hidden="1">#REF!</definedName>
    <definedName name="XRefCopy20Row" hidden="1">#REF!</definedName>
    <definedName name="XRefCopy21" localSheetId="1" hidden="1">'[61]Selección de Cuentas'!#REF!</definedName>
    <definedName name="XRefCopy21" localSheetId="4" hidden="1">'[61]Selección de Cuentas'!#REF!</definedName>
    <definedName name="XRefCopy21" hidden="1">'[61]Selección de Cuentas'!#REF!</definedName>
    <definedName name="XRefCopy210" localSheetId="1" hidden="1">#REF!</definedName>
    <definedName name="XRefCopy210" localSheetId="4" hidden="1">#REF!</definedName>
    <definedName name="XRefCopy210" hidden="1">#REF!</definedName>
    <definedName name="XRefCopy210Row" localSheetId="1" hidden="1">#REF!</definedName>
    <definedName name="XRefCopy210Row" localSheetId="4" hidden="1">#REF!</definedName>
    <definedName name="XRefCopy210Row" hidden="1">#REF!</definedName>
    <definedName name="XRefCopy211" localSheetId="1" hidden="1">#REF!</definedName>
    <definedName name="XRefCopy211" localSheetId="4" hidden="1">#REF!</definedName>
    <definedName name="XRefCopy211" hidden="1">#REF!</definedName>
    <definedName name="XRefCopy211Row" localSheetId="1" hidden="1">#REF!</definedName>
    <definedName name="XRefCopy211Row" localSheetId="4" hidden="1">#REF!</definedName>
    <definedName name="XRefCopy211Row" hidden="1">#REF!</definedName>
    <definedName name="XRefCopy212" localSheetId="1" hidden="1">#REF!</definedName>
    <definedName name="XRefCopy212" localSheetId="4" hidden="1">#REF!</definedName>
    <definedName name="XRefCopy212" hidden="1">#REF!</definedName>
    <definedName name="XRefCopy212Row" localSheetId="1" hidden="1">#REF!</definedName>
    <definedName name="XRefCopy212Row" localSheetId="4" hidden="1">#REF!</definedName>
    <definedName name="XRefCopy212Row" hidden="1">#REF!</definedName>
    <definedName name="XRefCopy213" localSheetId="1" hidden="1">#REF!</definedName>
    <definedName name="XRefCopy213" localSheetId="4" hidden="1">#REF!</definedName>
    <definedName name="XRefCopy213" hidden="1">#REF!</definedName>
    <definedName name="XRefCopy213Row" localSheetId="1" hidden="1">#REF!</definedName>
    <definedName name="XRefCopy213Row" localSheetId="4" hidden="1">#REF!</definedName>
    <definedName name="XRefCopy213Row" hidden="1">#REF!</definedName>
    <definedName name="XRefCopy214" localSheetId="1" hidden="1">#REF!</definedName>
    <definedName name="XRefCopy214" localSheetId="4" hidden="1">#REF!</definedName>
    <definedName name="XRefCopy214" hidden="1">#REF!</definedName>
    <definedName name="XRefCopy214Row" localSheetId="1" hidden="1">#REF!</definedName>
    <definedName name="XRefCopy214Row" localSheetId="4" hidden="1">#REF!</definedName>
    <definedName name="XRefCopy214Row" hidden="1">#REF!</definedName>
    <definedName name="XRefCopy215" localSheetId="1" hidden="1">#REF!</definedName>
    <definedName name="XRefCopy215" localSheetId="4" hidden="1">#REF!</definedName>
    <definedName name="XRefCopy215" hidden="1">#REF!</definedName>
    <definedName name="XRefCopy215Row" localSheetId="1" hidden="1">#REF!</definedName>
    <definedName name="XRefCopy215Row" localSheetId="4" hidden="1">#REF!</definedName>
    <definedName name="XRefCopy215Row" hidden="1">#REF!</definedName>
    <definedName name="XRefCopy216" localSheetId="1" hidden="1">#REF!</definedName>
    <definedName name="XRefCopy216" localSheetId="4" hidden="1">#REF!</definedName>
    <definedName name="XRefCopy216" hidden="1">#REF!</definedName>
    <definedName name="XRefCopy216Row" localSheetId="1" hidden="1">#REF!</definedName>
    <definedName name="XRefCopy216Row" localSheetId="4" hidden="1">#REF!</definedName>
    <definedName name="XRefCopy216Row" hidden="1">#REF!</definedName>
    <definedName name="XRefCopy217" localSheetId="1" hidden="1">#REF!</definedName>
    <definedName name="XRefCopy217" localSheetId="4" hidden="1">#REF!</definedName>
    <definedName name="XRefCopy217" hidden="1">#REF!</definedName>
    <definedName name="XRefCopy217Row" localSheetId="1" hidden="1">#REF!</definedName>
    <definedName name="XRefCopy217Row" localSheetId="4" hidden="1">#REF!</definedName>
    <definedName name="XRefCopy217Row" hidden="1">#REF!</definedName>
    <definedName name="XRefCopy218" localSheetId="1" hidden="1">#REF!</definedName>
    <definedName name="XRefCopy218" localSheetId="4" hidden="1">#REF!</definedName>
    <definedName name="XRefCopy218" hidden="1">#REF!</definedName>
    <definedName name="XRefCopy218Row" localSheetId="1" hidden="1">#REF!</definedName>
    <definedName name="XRefCopy218Row" localSheetId="4" hidden="1">#REF!</definedName>
    <definedName name="XRefCopy218Row" hidden="1">#REF!</definedName>
    <definedName name="XRefCopy219" localSheetId="1" hidden="1">#REF!</definedName>
    <definedName name="XRefCopy219" localSheetId="4" hidden="1">#REF!</definedName>
    <definedName name="XRefCopy219" hidden="1">#REF!</definedName>
    <definedName name="XRefCopy219Row" localSheetId="1" hidden="1">#REF!</definedName>
    <definedName name="XRefCopy219Row" localSheetId="4" hidden="1">#REF!</definedName>
    <definedName name="XRefCopy219Row" hidden="1">#REF!</definedName>
    <definedName name="XRefCopy21Row" localSheetId="1" hidden="1">#REF!</definedName>
    <definedName name="XRefCopy21Row" localSheetId="4" hidden="1">#REF!</definedName>
    <definedName name="XRefCopy21Row" hidden="1">#REF!</definedName>
    <definedName name="XRefCopy22" localSheetId="1" hidden="1">'[61]Selección de Cuentas'!#REF!</definedName>
    <definedName name="XRefCopy22" localSheetId="4" hidden="1">'[61]Selección de Cuentas'!#REF!</definedName>
    <definedName name="XRefCopy22" hidden="1">'[61]Selección de Cuentas'!#REF!</definedName>
    <definedName name="XRefCopy220" localSheetId="1" hidden="1">#REF!</definedName>
    <definedName name="XRefCopy220" localSheetId="4" hidden="1">#REF!</definedName>
    <definedName name="XRefCopy220" hidden="1">#REF!</definedName>
    <definedName name="XRefCopy220Row" localSheetId="1" hidden="1">#REF!</definedName>
    <definedName name="XRefCopy220Row" localSheetId="4" hidden="1">#REF!</definedName>
    <definedName name="XRefCopy220Row" hidden="1">#REF!</definedName>
    <definedName name="XRefCopy221" localSheetId="1" hidden="1">#REF!</definedName>
    <definedName name="XRefCopy221" localSheetId="4" hidden="1">#REF!</definedName>
    <definedName name="XRefCopy221" hidden="1">#REF!</definedName>
    <definedName name="XRefCopy221Row" localSheetId="1" hidden="1">#REF!</definedName>
    <definedName name="XRefCopy221Row" localSheetId="4" hidden="1">#REF!</definedName>
    <definedName name="XRefCopy221Row" hidden="1">#REF!</definedName>
    <definedName name="XRefCopy222" localSheetId="1" hidden="1">#REF!</definedName>
    <definedName name="XRefCopy222" localSheetId="4" hidden="1">#REF!</definedName>
    <definedName name="XRefCopy222" hidden="1">#REF!</definedName>
    <definedName name="XRefCopy222Row" localSheetId="1" hidden="1">#REF!</definedName>
    <definedName name="XRefCopy222Row" localSheetId="4" hidden="1">#REF!</definedName>
    <definedName name="XRefCopy222Row" hidden="1">#REF!</definedName>
    <definedName name="XRefCopy223" localSheetId="1" hidden="1">#REF!</definedName>
    <definedName name="XRefCopy223" localSheetId="4" hidden="1">#REF!</definedName>
    <definedName name="XRefCopy223" hidden="1">#REF!</definedName>
    <definedName name="XRefCopy224" localSheetId="1" hidden="1">#REF!</definedName>
    <definedName name="XRefCopy224" localSheetId="4" hidden="1">#REF!</definedName>
    <definedName name="XRefCopy224" hidden="1">#REF!</definedName>
    <definedName name="XRefCopy224Row" localSheetId="1" hidden="1">#REF!</definedName>
    <definedName name="XRefCopy224Row" localSheetId="4" hidden="1">#REF!</definedName>
    <definedName name="XRefCopy224Row" hidden="1">#REF!</definedName>
    <definedName name="XRefCopy225" localSheetId="1" hidden="1">#REF!</definedName>
    <definedName name="XRefCopy225" localSheetId="4" hidden="1">#REF!</definedName>
    <definedName name="XRefCopy225" hidden="1">#REF!</definedName>
    <definedName name="XRefCopy225Row" localSheetId="1" hidden="1">#REF!</definedName>
    <definedName name="XRefCopy225Row" localSheetId="4" hidden="1">#REF!</definedName>
    <definedName name="XRefCopy225Row" hidden="1">#REF!</definedName>
    <definedName name="XRefCopy226" localSheetId="1" hidden="1">#REF!</definedName>
    <definedName name="XRefCopy226" localSheetId="4" hidden="1">#REF!</definedName>
    <definedName name="XRefCopy226" hidden="1">#REF!</definedName>
    <definedName name="XRefCopy226Row" localSheetId="1" hidden="1">#REF!</definedName>
    <definedName name="XRefCopy226Row" localSheetId="4" hidden="1">#REF!</definedName>
    <definedName name="XRefCopy226Row" hidden="1">#REF!</definedName>
    <definedName name="XRefCopy227" localSheetId="1" hidden="1">#REF!</definedName>
    <definedName name="XRefCopy227" localSheetId="4" hidden="1">#REF!</definedName>
    <definedName name="XRefCopy227" hidden="1">#REF!</definedName>
    <definedName name="XRefCopy227Row" localSheetId="1" hidden="1">#REF!</definedName>
    <definedName name="XRefCopy227Row" localSheetId="4" hidden="1">#REF!</definedName>
    <definedName name="XRefCopy227Row" hidden="1">#REF!</definedName>
    <definedName name="XRefCopy228" localSheetId="1" hidden="1">#REF!</definedName>
    <definedName name="XRefCopy228" localSheetId="4" hidden="1">#REF!</definedName>
    <definedName name="XRefCopy228" hidden="1">#REF!</definedName>
    <definedName name="XRefCopy228Row" localSheetId="1" hidden="1">#REF!</definedName>
    <definedName name="XRefCopy228Row" localSheetId="4" hidden="1">#REF!</definedName>
    <definedName name="XRefCopy228Row" hidden="1">#REF!</definedName>
    <definedName name="XRefCopy229" localSheetId="1" hidden="1">#REF!</definedName>
    <definedName name="XRefCopy229" localSheetId="4" hidden="1">#REF!</definedName>
    <definedName name="XRefCopy229" hidden="1">#REF!</definedName>
    <definedName name="XRefCopy229Row" localSheetId="1" hidden="1">#REF!</definedName>
    <definedName name="XRefCopy229Row" localSheetId="4" hidden="1">#REF!</definedName>
    <definedName name="XRefCopy229Row" hidden="1">#REF!</definedName>
    <definedName name="XRefCopy22Row" localSheetId="1" hidden="1">#REF!</definedName>
    <definedName name="XRefCopy22Row" localSheetId="4" hidden="1">#REF!</definedName>
    <definedName name="XRefCopy22Row" hidden="1">#REF!</definedName>
    <definedName name="XRefCopy23" localSheetId="1" hidden="1">'[61]Selección de Cuentas'!#REF!</definedName>
    <definedName name="XRefCopy23" localSheetId="4" hidden="1">'[61]Selección de Cuentas'!#REF!</definedName>
    <definedName name="XRefCopy23" hidden="1">'[61]Selección de Cuentas'!#REF!</definedName>
    <definedName name="XRefCopy230" localSheetId="1" hidden="1">#REF!</definedName>
    <definedName name="XRefCopy230" localSheetId="4" hidden="1">#REF!</definedName>
    <definedName name="XRefCopy230" hidden="1">#REF!</definedName>
    <definedName name="XRefCopy230Row" localSheetId="1" hidden="1">#REF!</definedName>
    <definedName name="XRefCopy230Row" localSheetId="4" hidden="1">#REF!</definedName>
    <definedName name="XRefCopy230Row" hidden="1">#REF!</definedName>
    <definedName name="XRefCopy231" localSheetId="1" hidden="1">#REF!</definedName>
    <definedName name="XRefCopy231" localSheetId="4" hidden="1">#REF!</definedName>
    <definedName name="XRefCopy231" hidden="1">#REF!</definedName>
    <definedName name="XRefCopy231Row" localSheetId="1" hidden="1">#REF!</definedName>
    <definedName name="XRefCopy231Row" localSheetId="4" hidden="1">#REF!</definedName>
    <definedName name="XRefCopy231Row" hidden="1">#REF!</definedName>
    <definedName name="XRefCopy232" localSheetId="1" hidden="1">#REF!</definedName>
    <definedName name="XRefCopy232" localSheetId="4" hidden="1">#REF!</definedName>
    <definedName name="XRefCopy232" hidden="1">#REF!</definedName>
    <definedName name="XRefCopy232Row" localSheetId="1" hidden="1">#REF!</definedName>
    <definedName name="XRefCopy232Row" localSheetId="4" hidden="1">#REF!</definedName>
    <definedName name="XRefCopy232Row" hidden="1">#REF!</definedName>
    <definedName name="XRefCopy233" localSheetId="1" hidden="1">#REF!</definedName>
    <definedName name="XRefCopy233" localSheetId="4" hidden="1">#REF!</definedName>
    <definedName name="XRefCopy233" hidden="1">#REF!</definedName>
    <definedName name="XRefCopy233Row" localSheetId="1" hidden="1">#REF!</definedName>
    <definedName name="XRefCopy233Row" localSheetId="4" hidden="1">#REF!</definedName>
    <definedName name="XRefCopy233Row" hidden="1">#REF!</definedName>
    <definedName name="XRefCopy234" localSheetId="1" hidden="1">#REF!</definedName>
    <definedName name="XRefCopy234" localSheetId="4" hidden="1">#REF!</definedName>
    <definedName name="XRefCopy234" hidden="1">#REF!</definedName>
    <definedName name="XRefCopy234Row" localSheetId="1" hidden="1">#REF!</definedName>
    <definedName name="XRefCopy234Row" localSheetId="4" hidden="1">#REF!</definedName>
    <definedName name="XRefCopy234Row" hidden="1">#REF!</definedName>
    <definedName name="XRefCopy235" localSheetId="1" hidden="1">#REF!</definedName>
    <definedName name="XRefCopy235" localSheetId="4" hidden="1">#REF!</definedName>
    <definedName name="XRefCopy235" hidden="1">#REF!</definedName>
    <definedName name="XRefCopy235Row" localSheetId="1" hidden="1">#REF!</definedName>
    <definedName name="XRefCopy235Row" localSheetId="4" hidden="1">#REF!</definedName>
    <definedName name="XRefCopy235Row" hidden="1">#REF!</definedName>
    <definedName name="XRefCopy236" localSheetId="1" hidden="1">#REF!</definedName>
    <definedName name="XRefCopy236" localSheetId="4" hidden="1">#REF!</definedName>
    <definedName name="XRefCopy236" hidden="1">#REF!</definedName>
    <definedName name="XRefCopy236Row" localSheetId="1" hidden="1">#REF!</definedName>
    <definedName name="XRefCopy236Row" localSheetId="4" hidden="1">#REF!</definedName>
    <definedName name="XRefCopy236Row" hidden="1">#REF!</definedName>
    <definedName name="XRefCopy237" localSheetId="1" hidden="1">#REF!</definedName>
    <definedName name="XRefCopy237" localSheetId="4" hidden="1">#REF!</definedName>
    <definedName name="XRefCopy237" hidden="1">#REF!</definedName>
    <definedName name="XRefCopy237Row" localSheetId="1" hidden="1">#REF!</definedName>
    <definedName name="XRefCopy237Row" localSheetId="4" hidden="1">#REF!</definedName>
    <definedName name="XRefCopy237Row" hidden="1">#REF!</definedName>
    <definedName name="XRefCopy238" localSheetId="1" hidden="1">#REF!</definedName>
    <definedName name="XRefCopy238" localSheetId="4" hidden="1">#REF!</definedName>
    <definedName name="XRefCopy238" hidden="1">#REF!</definedName>
    <definedName name="XRefCopy238Row" localSheetId="1" hidden="1">#REF!</definedName>
    <definedName name="XRefCopy238Row" localSheetId="4" hidden="1">#REF!</definedName>
    <definedName name="XRefCopy238Row" hidden="1">#REF!</definedName>
    <definedName name="XRefCopy239" localSheetId="1" hidden="1">#REF!</definedName>
    <definedName name="XRefCopy239" localSheetId="4" hidden="1">#REF!</definedName>
    <definedName name="XRefCopy239" hidden="1">#REF!</definedName>
    <definedName name="XRefCopy239Row" localSheetId="1" hidden="1">#REF!</definedName>
    <definedName name="XRefCopy239Row" localSheetId="4" hidden="1">#REF!</definedName>
    <definedName name="XRefCopy239Row" hidden="1">#REF!</definedName>
    <definedName name="XRefCopy23Row" localSheetId="1" hidden="1">#REF!</definedName>
    <definedName name="XRefCopy23Row" localSheetId="4" hidden="1">#REF!</definedName>
    <definedName name="XRefCopy23Row" hidden="1">#REF!</definedName>
    <definedName name="XRefCopy24" localSheetId="1" hidden="1">'[61]Selección de Cuentas'!#REF!</definedName>
    <definedName name="XRefCopy24" localSheetId="4" hidden="1">'[61]Selección de Cuentas'!#REF!</definedName>
    <definedName name="XRefCopy24" hidden="1">'[61]Selección de Cuentas'!#REF!</definedName>
    <definedName name="XRefCopy240" localSheetId="1" hidden="1">#REF!</definedName>
    <definedName name="XRefCopy240" localSheetId="4" hidden="1">#REF!</definedName>
    <definedName name="XRefCopy240" hidden="1">#REF!</definedName>
    <definedName name="XRefCopy240Row" localSheetId="1" hidden="1">#REF!</definedName>
    <definedName name="XRefCopy240Row" localSheetId="4" hidden="1">#REF!</definedName>
    <definedName name="XRefCopy240Row" hidden="1">#REF!</definedName>
    <definedName name="XRefCopy241" localSheetId="1" hidden="1">#REF!</definedName>
    <definedName name="XRefCopy241" localSheetId="4" hidden="1">#REF!</definedName>
    <definedName name="XRefCopy241" hidden="1">#REF!</definedName>
    <definedName name="XRefCopy241Row" localSheetId="1" hidden="1">#REF!</definedName>
    <definedName name="XRefCopy241Row" localSheetId="4" hidden="1">#REF!</definedName>
    <definedName name="XRefCopy241Row" hidden="1">#REF!</definedName>
    <definedName name="XRefCopy242" localSheetId="1" hidden="1">#REF!</definedName>
    <definedName name="XRefCopy242" localSheetId="4" hidden="1">#REF!</definedName>
    <definedName name="XRefCopy242" hidden="1">#REF!</definedName>
    <definedName name="XRefCopy242Row" localSheetId="1" hidden="1">#REF!</definedName>
    <definedName name="XRefCopy242Row" localSheetId="4" hidden="1">#REF!</definedName>
    <definedName name="XRefCopy242Row" hidden="1">#REF!</definedName>
    <definedName name="XRefCopy243" localSheetId="1" hidden="1">#REF!</definedName>
    <definedName name="XRefCopy243" localSheetId="4" hidden="1">#REF!</definedName>
    <definedName name="XRefCopy243" hidden="1">#REF!</definedName>
    <definedName name="XRefCopy243Row" localSheetId="1" hidden="1">#REF!</definedName>
    <definedName name="XRefCopy243Row" localSheetId="4" hidden="1">#REF!</definedName>
    <definedName name="XRefCopy243Row" hidden="1">#REF!</definedName>
    <definedName name="XRefCopy244" localSheetId="1" hidden="1">#REF!</definedName>
    <definedName name="XRefCopy244" localSheetId="4" hidden="1">#REF!</definedName>
    <definedName name="XRefCopy244" hidden="1">#REF!</definedName>
    <definedName name="XRefCopy244Row" localSheetId="1" hidden="1">#REF!</definedName>
    <definedName name="XRefCopy244Row" localSheetId="4" hidden="1">#REF!</definedName>
    <definedName name="XRefCopy244Row" hidden="1">#REF!</definedName>
    <definedName name="XRefCopy245" localSheetId="1" hidden="1">#REF!</definedName>
    <definedName name="XRefCopy245" localSheetId="4" hidden="1">#REF!</definedName>
    <definedName name="XRefCopy245" hidden="1">#REF!</definedName>
    <definedName name="XRefCopy245Row" localSheetId="1" hidden="1">#REF!</definedName>
    <definedName name="XRefCopy245Row" localSheetId="4" hidden="1">#REF!</definedName>
    <definedName name="XRefCopy245Row" hidden="1">#REF!</definedName>
    <definedName name="XRefCopy246" localSheetId="1" hidden="1">#REF!</definedName>
    <definedName name="XRefCopy246" localSheetId="4" hidden="1">#REF!</definedName>
    <definedName name="XRefCopy246" hidden="1">#REF!</definedName>
    <definedName name="XRefCopy246Row" localSheetId="1" hidden="1">#REF!</definedName>
    <definedName name="XRefCopy246Row" localSheetId="4" hidden="1">#REF!</definedName>
    <definedName name="XRefCopy246Row" hidden="1">#REF!</definedName>
    <definedName name="XRefCopy247" localSheetId="1" hidden="1">#REF!</definedName>
    <definedName name="XRefCopy247" localSheetId="4" hidden="1">#REF!</definedName>
    <definedName name="XRefCopy247" hidden="1">#REF!</definedName>
    <definedName name="XRefCopy247Row" localSheetId="1" hidden="1">#REF!</definedName>
    <definedName name="XRefCopy247Row" localSheetId="4" hidden="1">#REF!</definedName>
    <definedName name="XRefCopy247Row" hidden="1">#REF!</definedName>
    <definedName name="XRefCopy248" localSheetId="1" hidden="1">#REF!</definedName>
    <definedName name="XRefCopy248" localSheetId="4" hidden="1">#REF!</definedName>
    <definedName name="XRefCopy248" hidden="1">#REF!</definedName>
    <definedName name="XRefCopy248Row" localSheetId="1" hidden="1">#REF!</definedName>
    <definedName name="XRefCopy248Row" localSheetId="4" hidden="1">#REF!</definedName>
    <definedName name="XRefCopy248Row" hidden="1">#REF!</definedName>
    <definedName name="XRefCopy249" localSheetId="1" hidden="1">#REF!</definedName>
    <definedName name="XRefCopy249" localSheetId="4" hidden="1">#REF!</definedName>
    <definedName name="XRefCopy249" hidden="1">#REF!</definedName>
    <definedName name="XRefCopy249Row" localSheetId="1" hidden="1">#REF!</definedName>
    <definedName name="XRefCopy249Row" localSheetId="4" hidden="1">#REF!</definedName>
    <definedName name="XRefCopy249Row" hidden="1">#REF!</definedName>
    <definedName name="XRefCopy24Row" localSheetId="1" hidden="1">#REF!</definedName>
    <definedName name="XRefCopy24Row" localSheetId="4" hidden="1">#REF!</definedName>
    <definedName name="XRefCopy24Row" hidden="1">#REF!</definedName>
    <definedName name="XRefCopy25" localSheetId="1" hidden="1">'[61]Selección de Cuentas'!#REF!</definedName>
    <definedName name="XRefCopy25" localSheetId="4" hidden="1">'[61]Selección de Cuentas'!#REF!</definedName>
    <definedName name="XRefCopy25" hidden="1">'[61]Selección de Cuentas'!#REF!</definedName>
    <definedName name="XRefCopy250" localSheetId="1" hidden="1">#REF!</definedName>
    <definedName name="XRefCopy250" localSheetId="4" hidden="1">#REF!</definedName>
    <definedName name="XRefCopy250" hidden="1">#REF!</definedName>
    <definedName name="XRefCopy250Row" localSheetId="1" hidden="1">#REF!</definedName>
    <definedName name="XRefCopy250Row" localSheetId="4" hidden="1">#REF!</definedName>
    <definedName name="XRefCopy250Row" hidden="1">#REF!</definedName>
    <definedName name="XRefCopy251" localSheetId="1" hidden="1">#REF!</definedName>
    <definedName name="XRefCopy251" localSheetId="4" hidden="1">#REF!</definedName>
    <definedName name="XRefCopy251" hidden="1">#REF!</definedName>
    <definedName name="XRefCopy251Row" localSheetId="1" hidden="1">#REF!</definedName>
    <definedName name="XRefCopy251Row" localSheetId="4" hidden="1">#REF!</definedName>
    <definedName name="XRefCopy251Row" hidden="1">#REF!</definedName>
    <definedName name="XRefCopy252" localSheetId="1" hidden="1">#REF!</definedName>
    <definedName name="XRefCopy252" localSheetId="4" hidden="1">#REF!</definedName>
    <definedName name="XRefCopy252" hidden="1">#REF!</definedName>
    <definedName name="XRefCopy252Row" localSheetId="1" hidden="1">#REF!</definedName>
    <definedName name="XRefCopy252Row" localSheetId="4" hidden="1">#REF!</definedName>
    <definedName name="XRefCopy252Row" hidden="1">#REF!</definedName>
    <definedName name="XRefCopy253" localSheetId="1" hidden="1">#REF!</definedName>
    <definedName name="XRefCopy253" localSheetId="4" hidden="1">#REF!</definedName>
    <definedName name="XRefCopy253" hidden="1">#REF!</definedName>
    <definedName name="XRefCopy253Row" localSheetId="1" hidden="1">#REF!</definedName>
    <definedName name="XRefCopy253Row" localSheetId="4" hidden="1">#REF!</definedName>
    <definedName name="XRefCopy253Row" hidden="1">#REF!</definedName>
    <definedName name="XRefCopy254" localSheetId="1" hidden="1">#REF!</definedName>
    <definedName name="XRefCopy254" localSheetId="4" hidden="1">#REF!</definedName>
    <definedName name="XRefCopy254" hidden="1">#REF!</definedName>
    <definedName name="XRefCopy254Row" localSheetId="1" hidden="1">#REF!</definedName>
    <definedName name="XRefCopy254Row" localSheetId="4" hidden="1">#REF!</definedName>
    <definedName name="XRefCopy254Row" hidden="1">#REF!</definedName>
    <definedName name="XRefCopy255" localSheetId="1" hidden="1">#REF!</definedName>
    <definedName name="XRefCopy255" localSheetId="4" hidden="1">#REF!</definedName>
    <definedName name="XRefCopy255" hidden="1">#REF!</definedName>
    <definedName name="XRefCopy255Row" localSheetId="1" hidden="1">#REF!</definedName>
    <definedName name="XRefCopy255Row" localSheetId="4" hidden="1">#REF!</definedName>
    <definedName name="XRefCopy255Row" hidden="1">#REF!</definedName>
    <definedName name="XRefCopy256" localSheetId="1" hidden="1">#REF!</definedName>
    <definedName name="XRefCopy256" localSheetId="4" hidden="1">#REF!</definedName>
    <definedName name="XRefCopy256" hidden="1">#REF!</definedName>
    <definedName name="XRefCopy256Row" localSheetId="1" hidden="1">#REF!</definedName>
    <definedName name="XRefCopy256Row" localSheetId="4" hidden="1">#REF!</definedName>
    <definedName name="XRefCopy256Row" hidden="1">#REF!</definedName>
    <definedName name="XRefCopy257" localSheetId="1" hidden="1">#REF!</definedName>
    <definedName name="XRefCopy257" localSheetId="4" hidden="1">#REF!</definedName>
    <definedName name="XRefCopy257" hidden="1">#REF!</definedName>
    <definedName name="XRefCopy257Row" localSheetId="1" hidden="1">#REF!</definedName>
    <definedName name="XRefCopy257Row" localSheetId="4" hidden="1">#REF!</definedName>
    <definedName name="XRefCopy257Row" hidden="1">#REF!</definedName>
    <definedName name="XRefCopy258" localSheetId="1" hidden="1">#REF!</definedName>
    <definedName name="XRefCopy258" localSheetId="4" hidden="1">#REF!</definedName>
    <definedName name="XRefCopy258" hidden="1">#REF!</definedName>
    <definedName name="XRefCopy258Row" localSheetId="1" hidden="1">#REF!</definedName>
    <definedName name="XRefCopy258Row" localSheetId="4" hidden="1">#REF!</definedName>
    <definedName name="XRefCopy258Row" hidden="1">#REF!</definedName>
    <definedName name="XRefCopy259" localSheetId="1" hidden="1">#REF!</definedName>
    <definedName name="XRefCopy259" localSheetId="4" hidden="1">#REF!</definedName>
    <definedName name="XRefCopy259" hidden="1">#REF!</definedName>
    <definedName name="XRefCopy259Row" localSheetId="1" hidden="1">#REF!</definedName>
    <definedName name="XRefCopy259Row" localSheetId="4" hidden="1">#REF!</definedName>
    <definedName name="XRefCopy259Row" hidden="1">#REF!</definedName>
    <definedName name="XRefCopy25Row" localSheetId="1" hidden="1">#REF!</definedName>
    <definedName name="XRefCopy25Row" localSheetId="4" hidden="1">#REF!</definedName>
    <definedName name="XRefCopy25Row" hidden="1">#REF!</definedName>
    <definedName name="XRefCopy26" localSheetId="1" hidden="1">'[61]Selección de Cuentas'!#REF!</definedName>
    <definedName name="XRefCopy26" localSheetId="4" hidden="1">'[61]Selección de Cuentas'!#REF!</definedName>
    <definedName name="XRefCopy26" hidden="1">'[61]Selección de Cuentas'!#REF!</definedName>
    <definedName name="XRefCopy260" localSheetId="1" hidden="1">#REF!</definedName>
    <definedName name="XRefCopy260" localSheetId="4" hidden="1">#REF!</definedName>
    <definedName name="XRefCopy260" hidden="1">#REF!</definedName>
    <definedName name="XRefCopy260Row" localSheetId="1" hidden="1">#REF!</definedName>
    <definedName name="XRefCopy260Row" localSheetId="4" hidden="1">#REF!</definedName>
    <definedName name="XRefCopy260Row" hidden="1">#REF!</definedName>
    <definedName name="XRefCopy261" localSheetId="1" hidden="1">#REF!</definedName>
    <definedName name="XRefCopy261" localSheetId="4" hidden="1">#REF!</definedName>
    <definedName name="XRefCopy261" hidden="1">#REF!</definedName>
    <definedName name="XRefCopy261Row" localSheetId="1" hidden="1">#REF!</definedName>
    <definedName name="XRefCopy261Row" localSheetId="4" hidden="1">#REF!</definedName>
    <definedName name="XRefCopy261Row" hidden="1">#REF!</definedName>
    <definedName name="XRefCopy262" localSheetId="1" hidden="1">#REF!</definedName>
    <definedName name="XRefCopy262" localSheetId="4" hidden="1">#REF!</definedName>
    <definedName name="XRefCopy262" hidden="1">#REF!</definedName>
    <definedName name="XRefCopy262Row" localSheetId="1" hidden="1">#REF!</definedName>
    <definedName name="XRefCopy262Row" localSheetId="4" hidden="1">#REF!</definedName>
    <definedName name="XRefCopy262Row" hidden="1">#REF!</definedName>
    <definedName name="XRefCopy263" localSheetId="1" hidden="1">#REF!</definedName>
    <definedName name="XRefCopy263" localSheetId="4" hidden="1">#REF!</definedName>
    <definedName name="XRefCopy263" hidden="1">#REF!</definedName>
    <definedName name="XRefCopy263Row" localSheetId="1" hidden="1">#REF!</definedName>
    <definedName name="XRefCopy263Row" localSheetId="4" hidden="1">#REF!</definedName>
    <definedName name="XRefCopy263Row" hidden="1">#REF!</definedName>
    <definedName name="XRefCopy264" localSheetId="1" hidden="1">#REF!</definedName>
    <definedName name="XRefCopy264" localSheetId="4" hidden="1">#REF!</definedName>
    <definedName name="XRefCopy264" hidden="1">#REF!</definedName>
    <definedName name="XRefCopy264Row" localSheetId="1" hidden="1">#REF!</definedName>
    <definedName name="XRefCopy264Row" localSheetId="4" hidden="1">#REF!</definedName>
    <definedName name="XRefCopy264Row" hidden="1">#REF!</definedName>
    <definedName name="XRefCopy265" localSheetId="1" hidden="1">#REF!</definedName>
    <definedName name="XRefCopy265" localSheetId="4" hidden="1">#REF!</definedName>
    <definedName name="XRefCopy265" hidden="1">#REF!</definedName>
    <definedName name="XRefCopy265Row" localSheetId="1" hidden="1">#REF!</definedName>
    <definedName name="XRefCopy265Row" localSheetId="4" hidden="1">#REF!</definedName>
    <definedName name="XRefCopy265Row" hidden="1">#REF!</definedName>
    <definedName name="XRefCopy266" localSheetId="1" hidden="1">#REF!</definedName>
    <definedName name="XRefCopy266" localSheetId="4" hidden="1">#REF!</definedName>
    <definedName name="XRefCopy266" hidden="1">#REF!</definedName>
    <definedName name="XRefCopy266Row" localSheetId="1" hidden="1">#REF!</definedName>
    <definedName name="XRefCopy266Row" localSheetId="4" hidden="1">#REF!</definedName>
    <definedName name="XRefCopy266Row" hidden="1">#REF!</definedName>
    <definedName name="XRefCopy267" localSheetId="1" hidden="1">#REF!</definedName>
    <definedName name="XRefCopy267" localSheetId="4" hidden="1">#REF!</definedName>
    <definedName name="XRefCopy267" hidden="1">#REF!</definedName>
    <definedName name="XRefCopy267Row" localSheetId="1" hidden="1">#REF!</definedName>
    <definedName name="XRefCopy267Row" localSheetId="4" hidden="1">#REF!</definedName>
    <definedName name="XRefCopy267Row" hidden="1">#REF!</definedName>
    <definedName name="XRefCopy268" localSheetId="1" hidden="1">#REF!</definedName>
    <definedName name="XRefCopy268" localSheetId="4" hidden="1">#REF!</definedName>
    <definedName name="XRefCopy268" hidden="1">#REF!</definedName>
    <definedName name="XRefCopy268Row" localSheetId="1" hidden="1">#REF!</definedName>
    <definedName name="XRefCopy268Row" localSheetId="4" hidden="1">#REF!</definedName>
    <definedName name="XRefCopy268Row" hidden="1">#REF!</definedName>
    <definedName name="XRefCopy269" localSheetId="1" hidden="1">#REF!</definedName>
    <definedName name="XRefCopy269" localSheetId="4" hidden="1">#REF!</definedName>
    <definedName name="XRefCopy269" hidden="1">#REF!</definedName>
    <definedName name="XRefCopy269Row" localSheetId="1" hidden="1">#REF!</definedName>
    <definedName name="XRefCopy269Row" localSheetId="4" hidden="1">#REF!</definedName>
    <definedName name="XRefCopy269Row" hidden="1">#REF!</definedName>
    <definedName name="XRefCopy26Row" localSheetId="1" hidden="1">#REF!</definedName>
    <definedName name="XRefCopy26Row" localSheetId="4" hidden="1">#REF!</definedName>
    <definedName name="XRefCopy26Row" hidden="1">#REF!</definedName>
    <definedName name="XRefCopy27" localSheetId="1" hidden="1">'[61]Selección de Cuentas'!#REF!</definedName>
    <definedName name="XRefCopy27" localSheetId="4" hidden="1">'[61]Selección de Cuentas'!#REF!</definedName>
    <definedName name="XRefCopy27" hidden="1">'[61]Selección de Cuentas'!#REF!</definedName>
    <definedName name="XRefCopy270" localSheetId="1" hidden="1">#REF!</definedName>
    <definedName name="XRefCopy270" localSheetId="4" hidden="1">#REF!</definedName>
    <definedName name="XRefCopy270" hidden="1">#REF!</definedName>
    <definedName name="XRefCopy270Row" localSheetId="1" hidden="1">#REF!</definedName>
    <definedName name="XRefCopy270Row" localSheetId="4" hidden="1">#REF!</definedName>
    <definedName name="XRefCopy270Row" hidden="1">#REF!</definedName>
    <definedName name="XRefCopy271" localSheetId="1" hidden="1">#REF!</definedName>
    <definedName name="XRefCopy271" localSheetId="4" hidden="1">#REF!</definedName>
    <definedName name="XRefCopy271" hidden="1">#REF!</definedName>
    <definedName name="XRefCopy271Row" localSheetId="1" hidden="1">#REF!</definedName>
    <definedName name="XRefCopy271Row" localSheetId="4" hidden="1">#REF!</definedName>
    <definedName name="XRefCopy271Row" hidden="1">#REF!</definedName>
    <definedName name="XRefCopy272" localSheetId="1" hidden="1">#REF!</definedName>
    <definedName name="XRefCopy272" localSheetId="4" hidden="1">#REF!</definedName>
    <definedName name="XRefCopy272" hidden="1">#REF!</definedName>
    <definedName name="XRefCopy272Row" localSheetId="1" hidden="1">#REF!</definedName>
    <definedName name="XRefCopy272Row" localSheetId="4" hidden="1">#REF!</definedName>
    <definedName name="XRefCopy272Row" hidden="1">#REF!</definedName>
    <definedName name="XRefCopy273" localSheetId="1" hidden="1">#REF!</definedName>
    <definedName name="XRefCopy273" localSheetId="4" hidden="1">#REF!</definedName>
    <definedName name="XRefCopy273" hidden="1">#REF!</definedName>
    <definedName name="XRefCopy273Row" localSheetId="1" hidden="1">#REF!</definedName>
    <definedName name="XRefCopy273Row" localSheetId="4" hidden="1">#REF!</definedName>
    <definedName name="XRefCopy273Row" hidden="1">#REF!</definedName>
    <definedName name="XRefCopy274" localSheetId="1" hidden="1">#REF!</definedName>
    <definedName name="XRefCopy274" localSheetId="4" hidden="1">#REF!</definedName>
    <definedName name="XRefCopy274" hidden="1">#REF!</definedName>
    <definedName name="XRefCopy274Row" localSheetId="1" hidden="1">#REF!</definedName>
    <definedName name="XRefCopy274Row" localSheetId="4" hidden="1">#REF!</definedName>
    <definedName name="XRefCopy274Row" hidden="1">#REF!</definedName>
    <definedName name="XRefCopy275" localSheetId="1" hidden="1">#REF!</definedName>
    <definedName name="XRefCopy275" localSheetId="4" hidden="1">#REF!</definedName>
    <definedName name="XRefCopy275" hidden="1">#REF!</definedName>
    <definedName name="XRefCopy275Row" localSheetId="1" hidden="1">#REF!</definedName>
    <definedName name="XRefCopy275Row" localSheetId="4" hidden="1">#REF!</definedName>
    <definedName name="XRefCopy275Row" hidden="1">#REF!</definedName>
    <definedName name="XRefCopy276" localSheetId="1" hidden="1">#REF!</definedName>
    <definedName name="XRefCopy276" localSheetId="4" hidden="1">#REF!</definedName>
    <definedName name="XRefCopy276" hidden="1">#REF!</definedName>
    <definedName name="XRefCopy276Row" localSheetId="1" hidden="1">#REF!</definedName>
    <definedName name="XRefCopy276Row" localSheetId="4" hidden="1">#REF!</definedName>
    <definedName name="XRefCopy276Row" hidden="1">#REF!</definedName>
    <definedName name="XRefCopy277" localSheetId="1" hidden="1">#REF!</definedName>
    <definedName name="XRefCopy277" localSheetId="4" hidden="1">#REF!</definedName>
    <definedName name="XRefCopy277" hidden="1">#REF!</definedName>
    <definedName name="XRefCopy277Row" localSheetId="1" hidden="1">#REF!</definedName>
    <definedName name="XRefCopy277Row" localSheetId="4" hidden="1">#REF!</definedName>
    <definedName name="XRefCopy277Row" hidden="1">#REF!</definedName>
    <definedName name="XRefCopy278" localSheetId="1" hidden="1">#REF!</definedName>
    <definedName name="XRefCopy278" localSheetId="4" hidden="1">#REF!</definedName>
    <definedName name="XRefCopy278" hidden="1">#REF!</definedName>
    <definedName name="XRefCopy278Row" localSheetId="1" hidden="1">#REF!</definedName>
    <definedName name="XRefCopy278Row" localSheetId="4" hidden="1">#REF!</definedName>
    <definedName name="XRefCopy278Row" hidden="1">#REF!</definedName>
    <definedName name="XRefCopy279" localSheetId="1" hidden="1">#REF!</definedName>
    <definedName name="XRefCopy279" localSheetId="4" hidden="1">#REF!</definedName>
    <definedName name="XRefCopy279" hidden="1">#REF!</definedName>
    <definedName name="XRefCopy279Row" localSheetId="1" hidden="1">#REF!</definedName>
    <definedName name="XRefCopy279Row" localSheetId="4" hidden="1">#REF!</definedName>
    <definedName name="XRefCopy279Row" hidden="1">#REF!</definedName>
    <definedName name="XRefCopy27Row" localSheetId="1" hidden="1">#REF!</definedName>
    <definedName name="XRefCopy27Row" localSheetId="4" hidden="1">#REF!</definedName>
    <definedName name="XRefCopy27Row" hidden="1">#REF!</definedName>
    <definedName name="XRefCopy28" localSheetId="1" hidden="1">'[61]Selección de Cuentas'!#REF!</definedName>
    <definedName name="XRefCopy28" localSheetId="4" hidden="1">'[61]Selección de Cuentas'!#REF!</definedName>
    <definedName name="XRefCopy28" hidden="1">'[61]Selección de Cuentas'!#REF!</definedName>
    <definedName name="XRefCopy280" localSheetId="1" hidden="1">#REF!</definedName>
    <definedName name="XRefCopy280" localSheetId="4" hidden="1">#REF!</definedName>
    <definedName name="XRefCopy280" hidden="1">#REF!</definedName>
    <definedName name="XRefCopy280Row" localSheetId="1" hidden="1">#REF!</definedName>
    <definedName name="XRefCopy280Row" localSheetId="4" hidden="1">#REF!</definedName>
    <definedName name="XRefCopy280Row" hidden="1">#REF!</definedName>
    <definedName name="XRefCopy281" localSheetId="1" hidden="1">#REF!</definedName>
    <definedName name="XRefCopy281" localSheetId="4" hidden="1">#REF!</definedName>
    <definedName name="XRefCopy281" hidden="1">#REF!</definedName>
    <definedName name="XRefCopy281Row" localSheetId="1" hidden="1">#REF!</definedName>
    <definedName name="XRefCopy281Row" localSheetId="4" hidden="1">#REF!</definedName>
    <definedName name="XRefCopy281Row" hidden="1">#REF!</definedName>
    <definedName name="XRefCopy282" localSheetId="1" hidden="1">#REF!</definedName>
    <definedName name="XRefCopy282" localSheetId="4" hidden="1">#REF!</definedName>
    <definedName name="XRefCopy282" hidden="1">#REF!</definedName>
    <definedName name="XRefCopy282Row" localSheetId="1" hidden="1">#REF!</definedName>
    <definedName name="XRefCopy282Row" localSheetId="4" hidden="1">#REF!</definedName>
    <definedName name="XRefCopy282Row" hidden="1">#REF!</definedName>
    <definedName name="XRefCopy283" localSheetId="1" hidden="1">#REF!</definedName>
    <definedName name="XRefCopy283" localSheetId="4" hidden="1">#REF!</definedName>
    <definedName name="XRefCopy283" hidden="1">#REF!</definedName>
    <definedName name="XRefCopy283Row" localSheetId="1" hidden="1">#REF!</definedName>
    <definedName name="XRefCopy283Row" localSheetId="4" hidden="1">#REF!</definedName>
    <definedName name="XRefCopy283Row" hidden="1">#REF!</definedName>
    <definedName name="XRefCopy284" localSheetId="1" hidden="1">#REF!</definedName>
    <definedName name="XRefCopy284" localSheetId="4" hidden="1">#REF!</definedName>
    <definedName name="XRefCopy284" hidden="1">#REF!</definedName>
    <definedName name="XRefCopy284Row" localSheetId="1" hidden="1">#REF!</definedName>
    <definedName name="XRefCopy284Row" localSheetId="4" hidden="1">#REF!</definedName>
    <definedName name="XRefCopy284Row" hidden="1">#REF!</definedName>
    <definedName name="XRefCopy285" localSheetId="1" hidden="1">#REF!</definedName>
    <definedName name="XRefCopy285" localSheetId="4" hidden="1">#REF!</definedName>
    <definedName name="XRefCopy285" hidden="1">#REF!</definedName>
    <definedName name="XRefCopy285Row" localSheetId="1" hidden="1">#REF!</definedName>
    <definedName name="XRefCopy285Row" localSheetId="4" hidden="1">#REF!</definedName>
    <definedName name="XRefCopy285Row" hidden="1">#REF!</definedName>
    <definedName name="XRefCopy286" localSheetId="1" hidden="1">#REF!</definedName>
    <definedName name="XRefCopy286" localSheetId="4" hidden="1">#REF!</definedName>
    <definedName name="XRefCopy286" hidden="1">#REF!</definedName>
    <definedName name="XRefCopy286Row" localSheetId="1" hidden="1">#REF!</definedName>
    <definedName name="XRefCopy286Row" localSheetId="4" hidden="1">#REF!</definedName>
    <definedName name="XRefCopy286Row" hidden="1">#REF!</definedName>
    <definedName name="XRefCopy287" localSheetId="1" hidden="1">#REF!</definedName>
    <definedName name="XRefCopy287" localSheetId="4" hidden="1">#REF!</definedName>
    <definedName name="XRefCopy287" hidden="1">#REF!</definedName>
    <definedName name="XRefCopy287Row" localSheetId="1" hidden="1">#REF!</definedName>
    <definedName name="XRefCopy287Row" localSheetId="4" hidden="1">#REF!</definedName>
    <definedName name="XRefCopy287Row" hidden="1">#REF!</definedName>
    <definedName name="XRefCopy288" localSheetId="1" hidden="1">#REF!</definedName>
    <definedName name="XRefCopy288" localSheetId="4" hidden="1">#REF!</definedName>
    <definedName name="XRefCopy288" hidden="1">#REF!</definedName>
    <definedName name="XRefCopy288Row" localSheetId="1" hidden="1">#REF!</definedName>
    <definedName name="XRefCopy288Row" localSheetId="4" hidden="1">#REF!</definedName>
    <definedName name="XRefCopy288Row" hidden="1">#REF!</definedName>
    <definedName name="XRefCopy289" localSheetId="1" hidden="1">#REF!</definedName>
    <definedName name="XRefCopy289" localSheetId="4" hidden="1">#REF!</definedName>
    <definedName name="XRefCopy289" hidden="1">#REF!</definedName>
    <definedName name="XRefCopy289Row" localSheetId="1" hidden="1">#REF!</definedName>
    <definedName name="XRefCopy289Row" localSheetId="4" hidden="1">#REF!</definedName>
    <definedName name="XRefCopy289Row" hidden="1">#REF!</definedName>
    <definedName name="XRefCopy28Row" localSheetId="1" hidden="1">#REF!</definedName>
    <definedName name="XRefCopy28Row" localSheetId="4" hidden="1">#REF!</definedName>
    <definedName name="XRefCopy28Row" hidden="1">#REF!</definedName>
    <definedName name="XRefCopy29" localSheetId="1" hidden="1">'[61]Selección de Cuentas'!#REF!</definedName>
    <definedName name="XRefCopy29" localSheetId="4" hidden="1">'[61]Selección de Cuentas'!#REF!</definedName>
    <definedName name="XRefCopy29" hidden="1">'[61]Selección de Cuentas'!#REF!</definedName>
    <definedName name="XRefCopy290" localSheetId="1" hidden="1">#REF!</definedName>
    <definedName name="XRefCopy290" localSheetId="4" hidden="1">#REF!</definedName>
    <definedName name="XRefCopy290" hidden="1">#REF!</definedName>
    <definedName name="XRefCopy290Row" localSheetId="1" hidden="1">#REF!</definedName>
    <definedName name="XRefCopy290Row" localSheetId="4" hidden="1">#REF!</definedName>
    <definedName name="XRefCopy290Row" hidden="1">#REF!</definedName>
    <definedName name="XRefCopy291" localSheetId="1" hidden="1">#REF!</definedName>
    <definedName name="XRefCopy291" localSheetId="4" hidden="1">#REF!</definedName>
    <definedName name="XRefCopy291" hidden="1">#REF!</definedName>
    <definedName name="XRefCopy291Row" localSheetId="1" hidden="1">#REF!</definedName>
    <definedName name="XRefCopy291Row" localSheetId="4" hidden="1">#REF!</definedName>
    <definedName name="XRefCopy291Row" hidden="1">#REF!</definedName>
    <definedName name="XRefCopy292" localSheetId="1" hidden="1">#REF!</definedName>
    <definedName name="XRefCopy292" localSheetId="4" hidden="1">#REF!</definedName>
    <definedName name="XRefCopy292" hidden="1">#REF!</definedName>
    <definedName name="XRefCopy292Row" localSheetId="1" hidden="1">#REF!</definedName>
    <definedName name="XRefCopy292Row" localSheetId="4" hidden="1">#REF!</definedName>
    <definedName name="XRefCopy292Row" hidden="1">#REF!</definedName>
    <definedName name="XRefCopy29Row" localSheetId="1" hidden="1">#REF!</definedName>
    <definedName name="XRefCopy29Row" localSheetId="4" hidden="1">#REF!</definedName>
    <definedName name="XRefCopy29Row" hidden="1">#REF!</definedName>
    <definedName name="XRefCopy2Row" localSheetId="1" hidden="1">#REF!</definedName>
    <definedName name="XRefCopy2Row" localSheetId="4" hidden="1">#REF!</definedName>
    <definedName name="XRefCopy2Row" hidden="1">#REF!</definedName>
    <definedName name="XRefCopy3" hidden="1">'[63]Ventas vs Costo EERR'!$C$19</definedName>
    <definedName name="XRefCopy30" localSheetId="1" hidden="1">'[61]Selección de Cuentas'!#REF!</definedName>
    <definedName name="XRefCopy30" localSheetId="4" hidden="1">'[61]Selección de Cuentas'!#REF!</definedName>
    <definedName name="XRefCopy30" hidden="1">'[61]Selección de Cuentas'!#REF!</definedName>
    <definedName name="XRefCopy30Row" localSheetId="1" hidden="1">#REF!</definedName>
    <definedName name="XRefCopy30Row" localSheetId="4" hidden="1">#REF!</definedName>
    <definedName name="XRefCopy30Row" hidden="1">#REF!</definedName>
    <definedName name="XRefCopy31" localSheetId="1" hidden="1">'[61]Selección de Cuentas'!#REF!</definedName>
    <definedName name="XRefCopy31" localSheetId="4" hidden="1">'[61]Selección de Cuentas'!#REF!</definedName>
    <definedName name="XRefCopy31" hidden="1">'[61]Selección de Cuentas'!#REF!</definedName>
    <definedName name="XRefCopy31Row" localSheetId="1" hidden="1">#REF!</definedName>
    <definedName name="XRefCopy31Row" localSheetId="4" hidden="1">#REF!</definedName>
    <definedName name="XRefCopy31Row" hidden="1">#REF!</definedName>
    <definedName name="XRefCopy32" localSheetId="1" hidden="1">'[61]Selección de Cuentas'!#REF!</definedName>
    <definedName name="XRefCopy32" localSheetId="4" hidden="1">'[61]Selección de Cuentas'!#REF!</definedName>
    <definedName name="XRefCopy32" hidden="1">'[61]Selección de Cuentas'!#REF!</definedName>
    <definedName name="XRefCopy32Row" localSheetId="1" hidden="1">#REF!</definedName>
    <definedName name="XRefCopy32Row" localSheetId="4" hidden="1">#REF!</definedName>
    <definedName name="XRefCopy32Row" hidden="1">#REF!</definedName>
    <definedName name="XRefCopy33" localSheetId="1" hidden="1">'[61]Selección de Cuentas'!#REF!</definedName>
    <definedName name="XRefCopy33" localSheetId="4" hidden="1">'[61]Selección de Cuentas'!#REF!</definedName>
    <definedName name="XRefCopy33" hidden="1">'[61]Selección de Cuentas'!#REF!</definedName>
    <definedName name="XRefCopy33Row" localSheetId="1" hidden="1">#REF!</definedName>
    <definedName name="XRefCopy33Row" localSheetId="4" hidden="1">#REF!</definedName>
    <definedName name="XRefCopy33Row" hidden="1">#REF!</definedName>
    <definedName name="XRefCopy34" localSheetId="1" hidden="1">'[61]Selección de Cuentas'!#REF!</definedName>
    <definedName name="XRefCopy34" localSheetId="4" hidden="1">'[61]Selección de Cuentas'!#REF!</definedName>
    <definedName name="XRefCopy34" hidden="1">'[61]Selección de Cuentas'!#REF!</definedName>
    <definedName name="XRefCopy34Row" localSheetId="1" hidden="1">#REF!</definedName>
    <definedName name="XRefCopy34Row" localSheetId="4" hidden="1">#REF!</definedName>
    <definedName name="XRefCopy34Row" hidden="1">#REF!</definedName>
    <definedName name="XRefCopy35" localSheetId="1" hidden="1">'[61]Selección de Cuentas'!#REF!</definedName>
    <definedName name="XRefCopy35" localSheetId="4" hidden="1">'[61]Selección de Cuentas'!#REF!</definedName>
    <definedName name="XRefCopy35" hidden="1">'[61]Selección de Cuentas'!#REF!</definedName>
    <definedName name="XRefCopy35Row" localSheetId="1" hidden="1">#REF!</definedName>
    <definedName name="XRefCopy35Row" localSheetId="4" hidden="1">#REF!</definedName>
    <definedName name="XRefCopy35Row" hidden="1">#REF!</definedName>
    <definedName name="XRefCopy36" localSheetId="1" hidden="1">'[61]Selección de Cuentas'!#REF!</definedName>
    <definedName name="XRefCopy36" localSheetId="4" hidden="1">'[61]Selección de Cuentas'!#REF!</definedName>
    <definedName name="XRefCopy36" hidden="1">'[61]Selección de Cuentas'!#REF!</definedName>
    <definedName name="XRefCopy36Row" localSheetId="1" hidden="1">#REF!</definedName>
    <definedName name="XRefCopy36Row" localSheetId="4" hidden="1">#REF!</definedName>
    <definedName name="XRefCopy36Row" hidden="1">#REF!</definedName>
    <definedName name="XRefCopy37" localSheetId="1" hidden="1">'[61]Selección de Cuentas'!#REF!</definedName>
    <definedName name="XRefCopy37" localSheetId="4" hidden="1">'[61]Selección de Cuentas'!#REF!</definedName>
    <definedName name="XRefCopy37" hidden="1">'[61]Selección de Cuentas'!#REF!</definedName>
    <definedName name="XRefCopy37Row" localSheetId="1" hidden="1">#REF!</definedName>
    <definedName name="XRefCopy37Row" localSheetId="4" hidden="1">#REF!</definedName>
    <definedName name="XRefCopy37Row" hidden="1">#REF!</definedName>
    <definedName name="XRefCopy38" localSheetId="1" hidden="1">'[61]Selección de Cuentas'!#REF!</definedName>
    <definedName name="XRefCopy38" localSheetId="4" hidden="1">'[61]Selección de Cuentas'!#REF!</definedName>
    <definedName name="XRefCopy38" hidden="1">'[61]Selección de Cuentas'!#REF!</definedName>
    <definedName name="XRefCopy38Row" localSheetId="1" hidden="1">#REF!</definedName>
    <definedName name="XRefCopy38Row" localSheetId="4" hidden="1">#REF!</definedName>
    <definedName name="XRefCopy38Row" hidden="1">#REF!</definedName>
    <definedName name="XRefCopy39" localSheetId="1" hidden="1">'[61]Selección de Cuentas'!#REF!</definedName>
    <definedName name="XRefCopy39" localSheetId="4" hidden="1">'[61]Selección de Cuentas'!#REF!</definedName>
    <definedName name="XRefCopy39" hidden="1">'[61]Selección de Cuentas'!#REF!</definedName>
    <definedName name="XRefCopy39Row" localSheetId="1" hidden="1">#REF!</definedName>
    <definedName name="XRefCopy39Row" localSheetId="4" hidden="1">#REF!</definedName>
    <definedName name="XRefCopy39Row" hidden="1">#REF!</definedName>
    <definedName name="XRefCopy3Row" hidden="1">[63]XREF!$A$2:$IV$2</definedName>
    <definedName name="XRefCopy4" hidden="1">'[63]Ventas vs Costo EERR'!$C$28</definedName>
    <definedName name="XRefCopy40" localSheetId="1" hidden="1">'[61]Selección de Cuentas'!#REF!</definedName>
    <definedName name="XRefCopy40" localSheetId="4" hidden="1">'[61]Selección de Cuentas'!#REF!</definedName>
    <definedName name="XRefCopy40" hidden="1">'[61]Selección de Cuentas'!#REF!</definedName>
    <definedName name="XRefCopy40Row" localSheetId="1" hidden="1">#REF!</definedName>
    <definedName name="XRefCopy40Row" localSheetId="4" hidden="1">#REF!</definedName>
    <definedName name="XRefCopy40Row" hidden="1">#REF!</definedName>
    <definedName name="XRefCopy41" localSheetId="1" hidden="1">'[61]Selección de Cuentas'!#REF!</definedName>
    <definedName name="XRefCopy41" localSheetId="4" hidden="1">'[61]Selección de Cuentas'!#REF!</definedName>
    <definedName name="XRefCopy41" hidden="1">'[61]Selección de Cuentas'!#REF!</definedName>
    <definedName name="XRefCopy41Row" localSheetId="1" hidden="1">#REF!</definedName>
    <definedName name="XRefCopy41Row" localSheetId="4" hidden="1">#REF!</definedName>
    <definedName name="XRefCopy41Row" hidden="1">#REF!</definedName>
    <definedName name="XRefCopy42" localSheetId="1" hidden="1">'[61]Selección de Cuentas'!#REF!</definedName>
    <definedName name="XRefCopy42" localSheetId="4" hidden="1">'[61]Selección de Cuentas'!#REF!</definedName>
    <definedName name="XRefCopy42" hidden="1">'[61]Selección de Cuentas'!#REF!</definedName>
    <definedName name="XRefCopy42Row" localSheetId="1" hidden="1">#REF!</definedName>
    <definedName name="XRefCopy42Row" localSheetId="4" hidden="1">#REF!</definedName>
    <definedName name="XRefCopy42Row" hidden="1">#REF!</definedName>
    <definedName name="XRefCopy43" localSheetId="1" hidden="1">'[62]Selección de Cuentas'!#REF!</definedName>
    <definedName name="XRefCopy43" localSheetId="4" hidden="1">'[62]Selección de Cuentas'!#REF!</definedName>
    <definedName name="XRefCopy43" hidden="1">'[62]Selección de Cuentas'!#REF!</definedName>
    <definedName name="XRefCopy43Row" localSheetId="1" hidden="1">#REF!</definedName>
    <definedName name="XRefCopy43Row" localSheetId="4" hidden="1">#REF!</definedName>
    <definedName name="XRefCopy43Row" hidden="1">#REF!</definedName>
    <definedName name="XRefCopy44" localSheetId="1" hidden="1">'[62]Selección de Cuentas'!#REF!</definedName>
    <definedName name="XRefCopy44" localSheetId="4" hidden="1">'[62]Selección de Cuentas'!#REF!</definedName>
    <definedName name="XRefCopy44" hidden="1">'[62]Selección de Cuentas'!#REF!</definedName>
    <definedName name="XRefCopy44Row" localSheetId="1" hidden="1">#REF!</definedName>
    <definedName name="XRefCopy44Row" localSheetId="4" hidden="1">#REF!</definedName>
    <definedName name="XRefCopy44Row" hidden="1">#REF!</definedName>
    <definedName name="XRefCopy45" localSheetId="1" hidden="1">'[62]Selección de Cuentas'!#REF!</definedName>
    <definedName name="XRefCopy45" localSheetId="4" hidden="1">'[62]Selección de Cuentas'!#REF!</definedName>
    <definedName name="XRefCopy45" hidden="1">'[62]Selección de Cuentas'!#REF!</definedName>
    <definedName name="XRefCopy45Row" localSheetId="1" hidden="1">#REF!</definedName>
    <definedName name="XRefCopy45Row" localSheetId="4" hidden="1">#REF!</definedName>
    <definedName name="XRefCopy45Row" hidden="1">#REF!</definedName>
    <definedName name="XRefCopy46" localSheetId="1" hidden="1">'[61]Selección de Cuentas'!#REF!</definedName>
    <definedName name="XRefCopy46" localSheetId="4" hidden="1">'[61]Selección de Cuentas'!#REF!</definedName>
    <definedName name="XRefCopy46" hidden="1">'[61]Selección de Cuentas'!#REF!</definedName>
    <definedName name="XRefCopy46Row" localSheetId="1" hidden="1">#REF!</definedName>
    <definedName name="XRefCopy46Row" localSheetId="4" hidden="1">#REF!</definedName>
    <definedName name="XRefCopy46Row" hidden="1">#REF!</definedName>
    <definedName name="XRefCopy47" localSheetId="1" hidden="1">'[61]Selección de Cuentas'!#REF!</definedName>
    <definedName name="XRefCopy47" localSheetId="4" hidden="1">'[61]Selección de Cuentas'!#REF!</definedName>
    <definedName name="XRefCopy47" hidden="1">'[61]Selección de Cuentas'!#REF!</definedName>
    <definedName name="XRefCopy47Row" localSheetId="1" hidden="1">#REF!</definedName>
    <definedName name="XRefCopy47Row" localSheetId="4" hidden="1">#REF!</definedName>
    <definedName name="XRefCopy47Row" hidden="1">#REF!</definedName>
    <definedName name="XRefCopy48" localSheetId="1" hidden="1">'[61]Selección de Cuentas'!#REF!</definedName>
    <definedName name="XRefCopy48" localSheetId="4" hidden="1">'[61]Selección de Cuentas'!#REF!</definedName>
    <definedName name="XRefCopy48" hidden="1">'[61]Selección de Cuentas'!#REF!</definedName>
    <definedName name="XRefCopy48Row" localSheetId="1" hidden="1">#REF!</definedName>
    <definedName name="XRefCopy48Row" localSheetId="4" hidden="1">#REF!</definedName>
    <definedName name="XRefCopy48Row" hidden="1">#REF!</definedName>
    <definedName name="XRefCopy49" localSheetId="1" hidden="1">'[61]Selección de Cuentas'!#REF!</definedName>
    <definedName name="XRefCopy49" localSheetId="4" hidden="1">'[61]Selección de Cuentas'!#REF!</definedName>
    <definedName name="XRefCopy49" hidden="1">'[61]Selección de Cuentas'!#REF!</definedName>
    <definedName name="XRefCopy49Row" localSheetId="1" hidden="1">#REF!</definedName>
    <definedName name="XRefCopy49Row" localSheetId="4" hidden="1">#REF!</definedName>
    <definedName name="XRefCopy49Row" hidden="1">#REF!</definedName>
    <definedName name="XRefCopy4Row" hidden="1">[63]XREF!$A$3:$IV$3</definedName>
    <definedName name="XRefCopy5" hidden="1">'[64]Ventas vs Costo EERR'!$D$34</definedName>
    <definedName name="XRefCopy50" localSheetId="1" hidden="1">'[61]Selección de Cuentas'!#REF!</definedName>
    <definedName name="XRefCopy50" localSheetId="4" hidden="1">'[61]Selección de Cuentas'!#REF!</definedName>
    <definedName name="XRefCopy50" hidden="1">'[61]Selección de Cuentas'!#REF!</definedName>
    <definedName name="XRefCopy50Row" localSheetId="1" hidden="1">#REF!</definedName>
    <definedName name="XRefCopy50Row" localSheetId="4" hidden="1">#REF!</definedName>
    <definedName name="XRefCopy50Row" hidden="1">#REF!</definedName>
    <definedName name="XRefCopy51" localSheetId="1" hidden="1">'[61]Selección de Cuentas'!#REF!</definedName>
    <definedName name="XRefCopy51" localSheetId="4" hidden="1">'[61]Selección de Cuentas'!#REF!</definedName>
    <definedName name="XRefCopy51" hidden="1">'[61]Selección de Cuentas'!#REF!</definedName>
    <definedName name="XRefCopy51Row" localSheetId="1" hidden="1">#REF!</definedName>
    <definedName name="XRefCopy51Row" localSheetId="4" hidden="1">#REF!</definedName>
    <definedName name="XRefCopy51Row" hidden="1">#REF!</definedName>
    <definedName name="XRefCopy52" localSheetId="1" hidden="1">'[61]Selección de Cuentas'!#REF!</definedName>
    <definedName name="XRefCopy52" localSheetId="4" hidden="1">'[61]Selección de Cuentas'!#REF!</definedName>
    <definedName name="XRefCopy52" hidden="1">'[61]Selección de Cuentas'!#REF!</definedName>
    <definedName name="XRefCopy52Row" localSheetId="1" hidden="1">#REF!</definedName>
    <definedName name="XRefCopy52Row" localSheetId="4" hidden="1">#REF!</definedName>
    <definedName name="XRefCopy52Row" hidden="1">#REF!</definedName>
    <definedName name="XRefCopy53" localSheetId="1" hidden="1">#REF!</definedName>
    <definedName name="XRefCopy53" localSheetId="4" hidden="1">#REF!</definedName>
    <definedName name="XRefCopy53" hidden="1">#REF!</definedName>
    <definedName name="XRefCopy53Row" localSheetId="1" hidden="1">#REF!</definedName>
    <definedName name="XRefCopy53Row" localSheetId="4" hidden="1">#REF!</definedName>
    <definedName name="XRefCopy53Row" hidden="1">#REF!</definedName>
    <definedName name="XRefCopy54" localSheetId="1" hidden="1">#REF!</definedName>
    <definedName name="XRefCopy54" localSheetId="4" hidden="1">#REF!</definedName>
    <definedName name="XRefCopy54" hidden="1">#REF!</definedName>
    <definedName name="XRefCopy54Row" localSheetId="1" hidden="1">#REF!</definedName>
    <definedName name="XRefCopy54Row" localSheetId="4" hidden="1">#REF!</definedName>
    <definedName name="XRefCopy54Row" hidden="1">#REF!</definedName>
    <definedName name="XRefCopy55" localSheetId="1" hidden="1">#REF!</definedName>
    <definedName name="XRefCopy55" localSheetId="4" hidden="1">#REF!</definedName>
    <definedName name="XRefCopy55" hidden="1">#REF!</definedName>
    <definedName name="XRefCopy55Row" localSheetId="1" hidden="1">#REF!</definedName>
    <definedName name="XRefCopy55Row" localSheetId="4" hidden="1">#REF!</definedName>
    <definedName name="XRefCopy55Row" hidden="1">#REF!</definedName>
    <definedName name="XRefCopy56" localSheetId="1" hidden="1">#REF!</definedName>
    <definedName name="XRefCopy56" localSheetId="4" hidden="1">#REF!</definedName>
    <definedName name="XRefCopy56" hidden="1">#REF!</definedName>
    <definedName name="XRefCopy56Row" localSheetId="1" hidden="1">#REF!</definedName>
    <definedName name="XRefCopy56Row" localSheetId="4" hidden="1">#REF!</definedName>
    <definedName name="XRefCopy56Row" hidden="1">#REF!</definedName>
    <definedName name="XRefCopy57" localSheetId="1" hidden="1">#REF!</definedName>
    <definedName name="XRefCopy57" localSheetId="4" hidden="1">#REF!</definedName>
    <definedName name="XRefCopy57" hidden="1">#REF!</definedName>
    <definedName name="XRefCopy57Row" localSheetId="1" hidden="1">#REF!</definedName>
    <definedName name="XRefCopy57Row" localSheetId="4" hidden="1">#REF!</definedName>
    <definedName name="XRefCopy57Row" hidden="1">#REF!</definedName>
    <definedName name="XRefCopy58" localSheetId="1" hidden="1">#REF!</definedName>
    <definedName name="XRefCopy58" localSheetId="4" hidden="1">#REF!</definedName>
    <definedName name="XRefCopy58" hidden="1">#REF!</definedName>
    <definedName name="XRefCopy58Row" localSheetId="1" hidden="1">#REF!</definedName>
    <definedName name="XRefCopy58Row" localSheetId="4" hidden="1">#REF!</definedName>
    <definedName name="XRefCopy58Row" hidden="1">#REF!</definedName>
    <definedName name="XRefCopy59" localSheetId="1" hidden="1">#REF!</definedName>
    <definedName name="XRefCopy59" localSheetId="4" hidden="1">#REF!</definedName>
    <definedName name="XRefCopy59" hidden="1">#REF!</definedName>
    <definedName name="XRefCopy59Row" localSheetId="1" hidden="1">#REF!</definedName>
    <definedName name="XRefCopy59Row" localSheetId="4" hidden="1">#REF!</definedName>
    <definedName name="XRefCopy59Row" hidden="1">#REF!</definedName>
    <definedName name="XRefCopy5Row" localSheetId="1" hidden="1">[64]XREF!#REF!</definedName>
    <definedName name="XRefCopy5Row" localSheetId="4" hidden="1">[64]XREF!#REF!</definedName>
    <definedName name="XRefCopy5Row" hidden="1">[64]XREF!#REF!</definedName>
    <definedName name="XRefCopy6" hidden="1">'[64]Ventas vs Costo EERR'!$D$26</definedName>
    <definedName name="XRefCopy60" localSheetId="1" hidden="1">#REF!</definedName>
    <definedName name="XRefCopy60" localSheetId="4" hidden="1">#REF!</definedName>
    <definedName name="XRefCopy60" hidden="1">#REF!</definedName>
    <definedName name="XRefCopy60Row" localSheetId="1" hidden="1">#REF!</definedName>
    <definedName name="XRefCopy60Row" localSheetId="4" hidden="1">#REF!</definedName>
    <definedName name="XRefCopy60Row" hidden="1">#REF!</definedName>
    <definedName name="XRefCopy61" localSheetId="1" hidden="1">#REF!</definedName>
    <definedName name="XRefCopy61" localSheetId="4" hidden="1">#REF!</definedName>
    <definedName name="XRefCopy61" hidden="1">#REF!</definedName>
    <definedName name="XRefCopy61Row" localSheetId="1" hidden="1">#REF!</definedName>
    <definedName name="XRefCopy61Row" localSheetId="4" hidden="1">#REF!</definedName>
    <definedName name="XRefCopy61Row" hidden="1">#REF!</definedName>
    <definedName name="XRefCopy62" localSheetId="1" hidden="1">#REF!</definedName>
    <definedName name="XRefCopy62" localSheetId="4" hidden="1">#REF!</definedName>
    <definedName name="XRefCopy62" hidden="1">#REF!</definedName>
    <definedName name="XRefCopy62Row" localSheetId="1" hidden="1">#REF!</definedName>
    <definedName name="XRefCopy62Row" localSheetId="4" hidden="1">#REF!</definedName>
    <definedName name="XRefCopy62Row" hidden="1">#REF!</definedName>
    <definedName name="XRefCopy63" localSheetId="1" hidden="1">#REF!</definedName>
    <definedName name="XRefCopy63" localSheetId="4" hidden="1">#REF!</definedName>
    <definedName name="XRefCopy63" hidden="1">#REF!</definedName>
    <definedName name="XRefCopy63Row" localSheetId="1" hidden="1">#REF!</definedName>
    <definedName name="XRefCopy63Row" localSheetId="4" hidden="1">#REF!</definedName>
    <definedName name="XRefCopy63Row" hidden="1">#REF!</definedName>
    <definedName name="XRefCopy64" localSheetId="1" hidden="1">#REF!</definedName>
    <definedName name="XRefCopy64" localSheetId="4" hidden="1">#REF!</definedName>
    <definedName name="XRefCopy64" hidden="1">#REF!</definedName>
    <definedName name="XRefCopy64Row" localSheetId="1" hidden="1">#REF!</definedName>
    <definedName name="XRefCopy64Row" localSheetId="4" hidden="1">#REF!</definedName>
    <definedName name="XRefCopy64Row" hidden="1">#REF!</definedName>
    <definedName name="XRefCopy65" localSheetId="1" hidden="1">#REF!</definedName>
    <definedName name="XRefCopy65" localSheetId="4" hidden="1">#REF!</definedName>
    <definedName name="XRefCopy65" hidden="1">#REF!</definedName>
    <definedName name="XRefCopy65Row" localSheetId="1" hidden="1">#REF!</definedName>
    <definedName name="XRefCopy65Row" localSheetId="4" hidden="1">#REF!</definedName>
    <definedName name="XRefCopy65Row" hidden="1">#REF!</definedName>
    <definedName name="XRefCopy66" localSheetId="1" hidden="1">#REF!</definedName>
    <definedName name="XRefCopy66" localSheetId="4" hidden="1">#REF!</definedName>
    <definedName name="XRefCopy66" hidden="1">#REF!</definedName>
    <definedName name="XRefCopy66Row" localSheetId="1" hidden="1">#REF!</definedName>
    <definedName name="XRefCopy66Row" localSheetId="4" hidden="1">#REF!</definedName>
    <definedName name="XRefCopy66Row" hidden="1">#REF!</definedName>
    <definedName name="XRefCopy67" localSheetId="1" hidden="1">#REF!</definedName>
    <definedName name="XRefCopy67" localSheetId="4" hidden="1">#REF!</definedName>
    <definedName name="XRefCopy67" hidden="1">#REF!</definedName>
    <definedName name="XRefCopy67Row" localSheetId="1" hidden="1">#REF!</definedName>
    <definedName name="XRefCopy67Row" localSheetId="4" hidden="1">#REF!</definedName>
    <definedName name="XRefCopy67Row" hidden="1">#REF!</definedName>
    <definedName name="XRefCopy68" localSheetId="1" hidden="1">#REF!</definedName>
    <definedName name="XRefCopy68" localSheetId="4" hidden="1">#REF!</definedName>
    <definedName name="XRefCopy68" hidden="1">#REF!</definedName>
    <definedName name="XRefCopy68Row" localSheetId="1" hidden="1">#REF!</definedName>
    <definedName name="XRefCopy68Row" localSheetId="4" hidden="1">#REF!</definedName>
    <definedName name="XRefCopy68Row" hidden="1">#REF!</definedName>
    <definedName name="XRefCopy69" localSheetId="1" hidden="1">#REF!</definedName>
    <definedName name="XRefCopy69" localSheetId="4" hidden="1">#REF!</definedName>
    <definedName name="XRefCopy69" hidden="1">#REF!</definedName>
    <definedName name="XRefCopy69Row" localSheetId="1" hidden="1">#REF!</definedName>
    <definedName name="XRefCopy69Row" localSheetId="4" hidden="1">#REF!</definedName>
    <definedName name="XRefCopy69Row" hidden="1">#REF!</definedName>
    <definedName name="XRefCopy6Row" localSheetId="1" hidden="1">[64]XREF!#REF!</definedName>
    <definedName name="XRefCopy6Row" localSheetId="4" hidden="1">[64]XREF!#REF!</definedName>
    <definedName name="XRefCopy6Row" hidden="1">[64]XREF!#REF!</definedName>
    <definedName name="XRefCopy7" hidden="1">'[64]Ventas vs Costo EERR'!$D$35</definedName>
    <definedName name="XRefCopy70" localSheetId="1" hidden="1">#REF!</definedName>
    <definedName name="XRefCopy70" localSheetId="4"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localSheetId="1" hidden="1">#REF!</definedName>
    <definedName name="XRefCopy71" localSheetId="4" hidden="1">#REF!</definedName>
    <definedName name="XRefCopy71" hidden="1">#REF!</definedName>
    <definedName name="XRefCopy71Row" localSheetId="1" hidden="1">#REF!</definedName>
    <definedName name="XRefCopy71Row" localSheetId="4" hidden="1">#REF!</definedName>
    <definedName name="XRefCopy71Row" hidden="1">#REF!</definedName>
    <definedName name="XRefCopy72" localSheetId="1" hidden="1">#REF!</definedName>
    <definedName name="XRefCopy72" localSheetId="4" hidden="1">#REF!</definedName>
    <definedName name="XRefCopy72" hidden="1">#REF!</definedName>
    <definedName name="XRefCopy72Row" localSheetId="1" hidden="1">#REF!</definedName>
    <definedName name="XRefCopy72Row" localSheetId="4" hidden="1">#REF!</definedName>
    <definedName name="XRefCopy72Row" hidden="1">#REF!</definedName>
    <definedName name="XRefCopy73" localSheetId="1" hidden="1">#REF!</definedName>
    <definedName name="XRefCopy73" localSheetId="4" hidden="1">#REF!</definedName>
    <definedName name="XRefCopy73" hidden="1">#REF!</definedName>
    <definedName name="XRefCopy73Row" localSheetId="1" hidden="1">#REF!</definedName>
    <definedName name="XRefCopy73Row" localSheetId="4" hidden="1">#REF!</definedName>
    <definedName name="XRefCopy73Row" hidden="1">#REF!</definedName>
    <definedName name="XRefCopy74" localSheetId="1" hidden="1">#REF!</definedName>
    <definedName name="XRefCopy74" localSheetId="4" hidden="1">#REF!</definedName>
    <definedName name="XRefCopy74" hidden="1">#REF!</definedName>
    <definedName name="XRefCopy74Row" localSheetId="1" hidden="1">#REF!</definedName>
    <definedName name="XRefCopy74Row" localSheetId="4" hidden="1">#REF!</definedName>
    <definedName name="XRefCopy74Row" hidden="1">#REF!</definedName>
    <definedName name="XRefCopy75" localSheetId="1" hidden="1">#REF!</definedName>
    <definedName name="XRefCopy75" localSheetId="4" hidden="1">#REF!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1" hidden="1">#REF!</definedName>
    <definedName name="XRefCopy76" localSheetId="4" hidden="1">#REF!</definedName>
    <definedName name="XRefCopy76" hidden="1">#REF!</definedName>
    <definedName name="XRefCopy76Row" localSheetId="1" hidden="1">#REF!</definedName>
    <definedName name="XRefCopy76Row" localSheetId="4" hidden="1">#REF!</definedName>
    <definedName name="XRefCopy76Row" hidden="1">#REF!</definedName>
    <definedName name="XRefCopy77" localSheetId="1" hidden="1">#REF!</definedName>
    <definedName name="XRefCopy77" localSheetId="4" hidden="1">#REF!</definedName>
    <definedName name="XRefCopy77" hidden="1">#REF!</definedName>
    <definedName name="XRefCopy77Row" localSheetId="1" hidden="1">#REF!</definedName>
    <definedName name="XRefCopy77Row" localSheetId="4" hidden="1">#REF!</definedName>
    <definedName name="XRefCopy77Row" hidden="1">#REF!</definedName>
    <definedName name="XRefCopy78" localSheetId="1" hidden="1">#REF!</definedName>
    <definedName name="XRefCopy78" localSheetId="4" hidden="1">#REF!</definedName>
    <definedName name="XRefCopy78" hidden="1">#REF!</definedName>
    <definedName name="XRefCopy78Row" localSheetId="1" hidden="1">#REF!</definedName>
    <definedName name="XRefCopy78Row" localSheetId="4" hidden="1">#REF!</definedName>
    <definedName name="XRefCopy78Row" hidden="1">#REF!</definedName>
    <definedName name="XRefCopy79" localSheetId="1" hidden="1">#REF!</definedName>
    <definedName name="XRefCopy79" localSheetId="4" hidden="1">#REF!</definedName>
    <definedName name="XRefCopy79" hidden="1">#REF!</definedName>
    <definedName name="XRefCopy79Row" localSheetId="1" hidden="1">#REF!</definedName>
    <definedName name="XRefCopy79Row" localSheetId="4" hidden="1">#REF!</definedName>
    <definedName name="XRefCopy79Row" hidden="1">#REF!</definedName>
    <definedName name="XRefCopy7Row" localSheetId="1" hidden="1">#REF!</definedName>
    <definedName name="XRefCopy7Row" localSheetId="4" hidden="1">#REF!</definedName>
    <definedName name="XRefCopy7Row" hidden="1">#REF!</definedName>
    <definedName name="XRefCopy8" localSheetId="1" hidden="1">'[58] Movimiento AF'!#REF!</definedName>
    <definedName name="XRefCopy8" localSheetId="4" hidden="1">'[58] Movimiento AF'!#REF!</definedName>
    <definedName name="XRefCopy8" hidden="1">'[58] Movimiento AF'!#REF!</definedName>
    <definedName name="XRefCopy80" localSheetId="1" hidden="1">'[31]Test de Ventas'!#REF!</definedName>
    <definedName name="XRefCopy80" localSheetId="4" hidden="1">'[31]Test de Ventas'!#REF!</definedName>
    <definedName name="XRefCopy80" hidden="1">'[31]Test de Ventas'!#REF!</definedName>
    <definedName name="XRefCopy80Row" localSheetId="1" hidden="1">#REF!</definedName>
    <definedName name="XRefCopy80Row" localSheetId="4" hidden="1">#REF!</definedName>
    <definedName name="XRefCopy80Row" hidden="1">#REF!</definedName>
    <definedName name="XRefCopy81" localSheetId="1" hidden="1">'[31]Test de Ventas'!#REF!</definedName>
    <definedName name="XRefCopy81" localSheetId="4" hidden="1">'[31]Test de Ventas'!#REF!</definedName>
    <definedName name="XRefCopy81" hidden="1">'[31]Test de Ventas'!#REF!</definedName>
    <definedName name="XRefCopy81Row" localSheetId="1" hidden="1">#REF!</definedName>
    <definedName name="XRefCopy81Row" localSheetId="4" hidden="1">#REF!</definedName>
    <definedName name="XRefCopy81Row" hidden="1">#REF!</definedName>
    <definedName name="XRefCopy82" localSheetId="1" hidden="1">'[31]Test de Ventas'!#REF!</definedName>
    <definedName name="XRefCopy82" localSheetId="4" hidden="1">'[31]Test de Ventas'!#REF!</definedName>
    <definedName name="XRefCopy82" hidden="1">'[31]Test de Ventas'!#REF!</definedName>
    <definedName name="XRefCopy82Row" localSheetId="1" hidden="1">#REF!</definedName>
    <definedName name="XRefCopy82Row" localSheetId="4" hidden="1">#REF!</definedName>
    <definedName name="XRefCopy82Row" hidden="1">#REF!</definedName>
    <definedName name="XRefCopy83" localSheetId="1" hidden="1">'[31]Test de Ventas'!#REF!</definedName>
    <definedName name="XRefCopy83" localSheetId="4" hidden="1">'[31]Test de Ventas'!#REF!</definedName>
    <definedName name="XRefCopy83" hidden="1">'[31]Test de Ventas'!#REF!</definedName>
    <definedName name="XRefCopy83Row" localSheetId="1" hidden="1">#REF!</definedName>
    <definedName name="XRefCopy83Row" localSheetId="4" hidden="1">#REF!</definedName>
    <definedName name="XRefCopy83Row" hidden="1">#REF!</definedName>
    <definedName name="XRefCopy84" localSheetId="1" hidden="1">'[31]Test de Ventas'!#REF!</definedName>
    <definedName name="XRefCopy84" localSheetId="4" hidden="1">'[31]Test de Ventas'!#REF!</definedName>
    <definedName name="XRefCopy84" hidden="1">'[31]Test de Ventas'!#REF!</definedName>
    <definedName name="XRefCopy84Row" localSheetId="1" hidden="1">#REF!</definedName>
    <definedName name="XRefCopy84Row" localSheetId="4" hidden="1">#REF!</definedName>
    <definedName name="XRefCopy84Row" hidden="1">#REF!</definedName>
    <definedName name="XRefCopy85" localSheetId="1" hidden="1">#REF!</definedName>
    <definedName name="XRefCopy85" localSheetId="4" hidden="1">#REF!</definedName>
    <definedName name="XRefCopy85" hidden="1">#REF!</definedName>
    <definedName name="XRefCopy85Row" localSheetId="1" hidden="1">#REF!</definedName>
    <definedName name="XRefCopy85Row" localSheetId="4" hidden="1">#REF!</definedName>
    <definedName name="XRefCopy85Row" hidden="1">#REF!</definedName>
    <definedName name="XRefCopy86" localSheetId="1" hidden="1">#REF!</definedName>
    <definedName name="XRefCopy86" localSheetId="4" hidden="1">#REF!</definedName>
    <definedName name="XRefCopy86" hidden="1">#REF!</definedName>
    <definedName name="XRefCopy86Row" localSheetId="1" hidden="1">#REF!</definedName>
    <definedName name="XRefCopy86Row" localSheetId="4" hidden="1">#REF!</definedName>
    <definedName name="XRefCopy86Row" hidden="1">#REF!</definedName>
    <definedName name="XRefCopy87" localSheetId="1" hidden="1">#REF!</definedName>
    <definedName name="XRefCopy87" localSheetId="4" hidden="1">#REF!</definedName>
    <definedName name="XRefCopy87" hidden="1">#REF!</definedName>
    <definedName name="XRefCopy87Row" localSheetId="1" hidden="1">#REF!</definedName>
    <definedName name="XRefCopy87Row" localSheetId="4" hidden="1">#REF!</definedName>
    <definedName name="XRefCopy87Row" hidden="1">#REF!</definedName>
    <definedName name="XRefCopy88" localSheetId="1" hidden="1">#REF!</definedName>
    <definedName name="XRefCopy88" localSheetId="4" hidden="1">#REF!</definedName>
    <definedName name="XRefCopy88" hidden="1">#REF!</definedName>
    <definedName name="XRefCopy88Row" localSheetId="1" hidden="1">#REF!</definedName>
    <definedName name="XRefCopy88Row" localSheetId="4" hidden="1">#REF!</definedName>
    <definedName name="XRefCopy88Row" hidden="1">#REF!</definedName>
    <definedName name="XRefCopy89" localSheetId="1" hidden="1">#REF!</definedName>
    <definedName name="XRefCopy89" localSheetId="4" hidden="1">#REF!</definedName>
    <definedName name="XRefCopy89" hidden="1">#REF!</definedName>
    <definedName name="XRefCopy89Row" localSheetId="1" hidden="1">#REF!</definedName>
    <definedName name="XRefCopy89Row" localSheetId="4" hidden="1">#REF!</definedName>
    <definedName name="XRefCopy89Row" hidden="1">#REF!</definedName>
    <definedName name="XRefCopy8Row" localSheetId="1" hidden="1">#REF!</definedName>
    <definedName name="XRefCopy8Row" localSheetId="4" hidden="1">#REF!</definedName>
    <definedName name="XRefCopy8Row" hidden="1">#REF!</definedName>
    <definedName name="XRefCopy9" localSheetId="1" hidden="1">'[58] Movimiento AF'!#REF!</definedName>
    <definedName name="XRefCopy9" localSheetId="4" hidden="1">'[58] Movimiento AF'!#REF!</definedName>
    <definedName name="XRefCopy9" hidden="1">'[58] Movimiento AF'!#REF!</definedName>
    <definedName name="XRefCopy90" localSheetId="1" hidden="1">#REF!</definedName>
    <definedName name="XRefCopy90" localSheetId="4"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localSheetId="1" hidden="1">#REF!</definedName>
    <definedName name="XRefCopy91" localSheetId="4" hidden="1">#REF!</definedName>
    <definedName name="XRefCopy91" hidden="1">#REF!</definedName>
    <definedName name="XRefCopy91Row" localSheetId="1" hidden="1">#REF!</definedName>
    <definedName name="XRefCopy91Row" localSheetId="4" hidden="1">#REF!</definedName>
    <definedName name="XRefCopy91Row" hidden="1">#REF!</definedName>
    <definedName name="XRefCopy92" localSheetId="1" hidden="1">#REF!</definedName>
    <definedName name="XRefCopy92" localSheetId="4" hidden="1">#REF!</definedName>
    <definedName name="XRefCopy92" hidden="1">#REF!</definedName>
    <definedName name="XRefCopy92Row" localSheetId="1" hidden="1">#REF!</definedName>
    <definedName name="XRefCopy92Row" localSheetId="4" hidden="1">#REF!</definedName>
    <definedName name="XRefCopy92Row" hidden="1">#REF!</definedName>
    <definedName name="XRefCopy93" localSheetId="1" hidden="1">#REF!</definedName>
    <definedName name="XRefCopy93" localSheetId="4" hidden="1">#REF!</definedName>
    <definedName name="XRefCopy93" hidden="1">#REF!</definedName>
    <definedName name="XRefCopy93Row" localSheetId="1" hidden="1">#REF!</definedName>
    <definedName name="XRefCopy93Row" localSheetId="4" hidden="1">#REF!</definedName>
    <definedName name="XRefCopy93Row" hidden="1">#REF!</definedName>
    <definedName name="XRefCopy94" localSheetId="1" hidden="1">#REF!</definedName>
    <definedName name="XRefCopy94" localSheetId="4" hidden="1">#REF!</definedName>
    <definedName name="XRefCopy94" hidden="1">#REF!</definedName>
    <definedName name="XRefCopy94Row" localSheetId="1" hidden="1">#REF!</definedName>
    <definedName name="XRefCopy94Row" localSheetId="4" hidden="1">#REF!</definedName>
    <definedName name="XRefCopy94Row" hidden="1">#REF!</definedName>
    <definedName name="XRefCopy95" localSheetId="1" hidden="1">#REF!</definedName>
    <definedName name="XRefCopy95" localSheetId="4" hidden="1">#REF!</definedName>
    <definedName name="XRefCopy95" hidden="1">#REF!</definedName>
    <definedName name="XRefCopy95Row" localSheetId="1" hidden="1">#REF!</definedName>
    <definedName name="XRefCopy95Row" localSheetId="4" hidden="1">#REF!</definedName>
    <definedName name="XRefCopy95Row" hidden="1">#REF!</definedName>
    <definedName name="XRefCopy96" localSheetId="1" hidden="1">#REF!</definedName>
    <definedName name="XRefCopy96" localSheetId="4" hidden="1">#REF!</definedName>
    <definedName name="XRefCopy96" hidden="1">#REF!</definedName>
    <definedName name="XRefCopy96Row" localSheetId="1" hidden="1">#REF!</definedName>
    <definedName name="XRefCopy96Row" localSheetId="4" hidden="1">#REF!</definedName>
    <definedName name="XRefCopy96Row" hidden="1">#REF!</definedName>
    <definedName name="XRefCopy97" localSheetId="1" hidden="1">#REF!</definedName>
    <definedName name="XRefCopy97" localSheetId="4" hidden="1">#REF!</definedName>
    <definedName name="XRefCopy97" hidden="1">#REF!</definedName>
    <definedName name="XRefCopy97Row" localSheetId="1" hidden="1">#REF!</definedName>
    <definedName name="XRefCopy97Row" localSheetId="4" hidden="1">#REF!</definedName>
    <definedName name="XRefCopy97Row" hidden="1">#REF!</definedName>
    <definedName name="XRefCopy98" localSheetId="1" hidden="1">#REF!</definedName>
    <definedName name="XRefCopy98" localSheetId="4" hidden="1">#REF!</definedName>
    <definedName name="XRefCopy98" hidden="1">#REF!</definedName>
    <definedName name="XRefCopy98Row" localSheetId="1" hidden="1">#REF!</definedName>
    <definedName name="XRefCopy98Row" localSheetId="4" hidden="1">#REF!</definedName>
    <definedName name="XRefCopy98Row" hidden="1">#REF!</definedName>
    <definedName name="XRefCopy99" localSheetId="1" hidden="1">#REF!</definedName>
    <definedName name="XRefCopy99" localSheetId="4" hidden="1">#REF!</definedName>
    <definedName name="XRefCopy99" hidden="1">#REF!</definedName>
    <definedName name="XRefCopy99Row" localSheetId="1" hidden="1">#REF!</definedName>
    <definedName name="XRefCopy99Row" localSheetId="4" hidden="1">#REF!</definedName>
    <definedName name="XRefCopy99Row" hidden="1">#REF!</definedName>
    <definedName name="XRefCopy9Row" localSheetId="1" hidden="1">#REF!</definedName>
    <definedName name="XRefCopy9Row" localSheetId="4" hidden="1">#REF!</definedName>
    <definedName name="XRefCopy9Row" hidden="1">#REF!</definedName>
    <definedName name="XRefCopyRangeCount" hidden="1">4</definedName>
    <definedName name="XRefPaste1" localSheetId="1" hidden="1">#REF!</definedName>
    <definedName name="XRefPaste1" localSheetId="4" hidden="1">#REF!</definedName>
    <definedName name="XRefPaste1" hidden="1">#REF!</definedName>
    <definedName name="XRefPaste10" localSheetId="1" hidden="1">#REF!</definedName>
    <definedName name="XRefPaste10" localSheetId="4" hidden="1">#REF!</definedName>
    <definedName name="XRefPaste10" hidden="1">#REF!</definedName>
    <definedName name="XRefPaste100" localSheetId="1" hidden="1">#REF!</definedName>
    <definedName name="XRefPaste100" localSheetId="4" hidden="1">#REF!</definedName>
    <definedName name="XRefPaste100" hidden="1">#REF!</definedName>
    <definedName name="XRefPaste100Row" localSheetId="1" hidden="1">#REF!</definedName>
    <definedName name="XRefPaste100Row" localSheetId="4" hidden="1">#REF!</definedName>
    <definedName name="XRefPaste100Row" hidden="1">#REF!</definedName>
    <definedName name="XRefPaste101" localSheetId="1" hidden="1">#REF!</definedName>
    <definedName name="XRefPaste101" localSheetId="4" hidden="1">#REF!</definedName>
    <definedName name="XRefPaste101" hidden="1">#REF!</definedName>
    <definedName name="XRefPaste101Row" localSheetId="1" hidden="1">#REF!</definedName>
    <definedName name="XRefPaste101Row" localSheetId="4" hidden="1">#REF!</definedName>
    <definedName name="XRefPaste101Row" hidden="1">#REF!</definedName>
    <definedName name="XRefPaste102" localSheetId="1" hidden="1">#REF!</definedName>
    <definedName name="XRefPaste102" localSheetId="4" hidden="1">#REF!</definedName>
    <definedName name="XRefPaste102" hidden="1">#REF!</definedName>
    <definedName name="XRefPaste102Row" localSheetId="1" hidden="1">#REF!</definedName>
    <definedName name="XRefPaste102Row" localSheetId="4" hidden="1">#REF!</definedName>
    <definedName name="XRefPaste102Row" hidden="1">#REF!</definedName>
    <definedName name="XRefPaste103" localSheetId="1" hidden="1">#REF!</definedName>
    <definedName name="XRefPaste103" localSheetId="4" hidden="1">#REF!</definedName>
    <definedName name="XRefPaste103" hidden="1">#REF!</definedName>
    <definedName name="XRefPaste103Row" localSheetId="1" hidden="1">#REF!</definedName>
    <definedName name="XRefPaste103Row" localSheetId="4" hidden="1">#REF!</definedName>
    <definedName name="XRefPaste103Row" hidden="1">#REF!</definedName>
    <definedName name="XRefPaste104" localSheetId="1" hidden="1">#REF!</definedName>
    <definedName name="XRefPaste104" localSheetId="4" hidden="1">#REF!</definedName>
    <definedName name="XRefPaste104" hidden="1">#REF!</definedName>
    <definedName name="XRefPaste104Row" localSheetId="1" hidden="1">#REF!</definedName>
    <definedName name="XRefPaste104Row" localSheetId="4" hidden="1">#REF!</definedName>
    <definedName name="XRefPaste104Row" hidden="1">#REF!</definedName>
    <definedName name="XRefPaste105" localSheetId="1" hidden="1">#REF!</definedName>
    <definedName name="XRefPaste105" localSheetId="4" hidden="1">#REF!</definedName>
    <definedName name="XRefPaste105" hidden="1">#REF!</definedName>
    <definedName name="XRefPaste105Row" localSheetId="1" hidden="1">#REF!</definedName>
    <definedName name="XRefPaste105Row" localSheetId="4" hidden="1">#REF!</definedName>
    <definedName name="XRefPaste105Row" hidden="1">#REF!</definedName>
    <definedName name="XRefPaste106" localSheetId="1" hidden="1">#REF!</definedName>
    <definedName name="XRefPaste106" localSheetId="4" hidden="1">#REF!</definedName>
    <definedName name="XRefPaste106" hidden="1">#REF!</definedName>
    <definedName name="XRefPaste106Row" localSheetId="1" hidden="1">#REF!</definedName>
    <definedName name="XRefPaste106Row" localSheetId="4" hidden="1">#REF!</definedName>
    <definedName name="XRefPaste106Row" hidden="1">#REF!</definedName>
    <definedName name="XRefPaste107" localSheetId="1" hidden="1">#REF!</definedName>
    <definedName name="XRefPaste107" localSheetId="4" hidden="1">#REF!</definedName>
    <definedName name="XRefPaste107" hidden="1">#REF!</definedName>
    <definedName name="XRefPaste107Row" localSheetId="1" hidden="1">#REF!</definedName>
    <definedName name="XRefPaste107Row" localSheetId="4" hidden="1">#REF!</definedName>
    <definedName name="XRefPaste107Row" hidden="1">#REF!</definedName>
    <definedName name="XRefPaste108" localSheetId="1" hidden="1">#REF!</definedName>
    <definedName name="XRefPaste108" localSheetId="4" hidden="1">#REF!</definedName>
    <definedName name="XRefPaste108" hidden="1">#REF!</definedName>
    <definedName name="XRefPaste108Row" localSheetId="1" hidden="1">#REF!</definedName>
    <definedName name="XRefPaste108Row" localSheetId="4" hidden="1">#REF!</definedName>
    <definedName name="XRefPaste108Row" hidden="1">#REF!</definedName>
    <definedName name="XRefPaste109" localSheetId="1" hidden="1">#REF!</definedName>
    <definedName name="XRefPaste109" localSheetId="4" hidden="1">#REF!</definedName>
    <definedName name="XRefPaste109" hidden="1">#REF!</definedName>
    <definedName name="XRefPaste109Row" localSheetId="1" hidden="1">#REF!</definedName>
    <definedName name="XRefPaste109Row" localSheetId="4" hidden="1">#REF!</definedName>
    <definedName name="XRefPaste109Row" hidden="1">#REF!</definedName>
    <definedName name="XRefPaste10Row" localSheetId="1" hidden="1">#REF!</definedName>
    <definedName name="XRefPaste10Row" localSheetId="4" hidden="1">#REF!</definedName>
    <definedName name="XRefPaste10Row" hidden="1">#REF!</definedName>
    <definedName name="XRefPaste11" localSheetId="1" hidden="1">#REF!</definedName>
    <definedName name="XRefPaste11" localSheetId="4" hidden="1">#REF!</definedName>
    <definedName name="XRefPaste11" hidden="1">#REF!</definedName>
    <definedName name="XRefPaste110" localSheetId="1" hidden="1">#REF!</definedName>
    <definedName name="XRefPaste110" localSheetId="4" hidden="1">#REF!</definedName>
    <definedName name="XRefPaste110" hidden="1">#REF!</definedName>
    <definedName name="XRefPaste110Row" localSheetId="1" hidden="1">#REF!</definedName>
    <definedName name="XRefPaste110Row" localSheetId="4" hidden="1">#REF!</definedName>
    <definedName name="XRefPaste110Row" hidden="1">#REF!</definedName>
    <definedName name="XRefPaste111" localSheetId="1" hidden="1">#REF!</definedName>
    <definedName name="XRefPaste111" localSheetId="4" hidden="1">#REF!</definedName>
    <definedName name="XRefPaste111" hidden="1">#REF!</definedName>
    <definedName name="XRefPaste111Row" localSheetId="1" hidden="1">#REF!</definedName>
    <definedName name="XRefPaste111Row" localSheetId="4" hidden="1">#REF!</definedName>
    <definedName name="XRefPaste111Row" hidden="1">#REF!</definedName>
    <definedName name="XRefPaste112" localSheetId="1" hidden="1">#REF!</definedName>
    <definedName name="XRefPaste112" localSheetId="4" hidden="1">#REF!</definedName>
    <definedName name="XRefPaste112" hidden="1">#REF!</definedName>
    <definedName name="XRefPaste112Row" localSheetId="1" hidden="1">#REF!</definedName>
    <definedName name="XRefPaste112Row" localSheetId="4" hidden="1">#REF!</definedName>
    <definedName name="XRefPaste112Row" hidden="1">#REF!</definedName>
    <definedName name="XRefPaste113" localSheetId="1" hidden="1">#REF!</definedName>
    <definedName name="XRefPaste113" localSheetId="4" hidden="1">#REF!</definedName>
    <definedName name="XRefPaste113" hidden="1">#REF!</definedName>
    <definedName name="XRefPaste113Row" localSheetId="1" hidden="1">#REF!</definedName>
    <definedName name="XRefPaste113Row" localSheetId="4" hidden="1">#REF!</definedName>
    <definedName name="XRefPaste113Row" hidden="1">#REF!</definedName>
    <definedName name="XRefPaste114" localSheetId="1" hidden="1">#REF!</definedName>
    <definedName name="XRefPaste114" localSheetId="4" hidden="1">#REF!</definedName>
    <definedName name="XRefPaste114" hidden="1">#REF!</definedName>
    <definedName name="XRefPaste114Row" localSheetId="1" hidden="1">#REF!</definedName>
    <definedName name="XRefPaste114Row" localSheetId="4" hidden="1">#REF!</definedName>
    <definedName name="XRefPaste114Row" hidden="1">#REF!</definedName>
    <definedName name="XRefPaste115" localSheetId="1" hidden="1">#REF!</definedName>
    <definedName name="XRefPaste115" localSheetId="4" hidden="1">#REF!</definedName>
    <definedName name="XRefPaste115" hidden="1">#REF!</definedName>
    <definedName name="XRefPaste115Row" localSheetId="1" hidden="1">#REF!</definedName>
    <definedName name="XRefPaste115Row" localSheetId="4" hidden="1">#REF!</definedName>
    <definedName name="XRefPaste115Row" hidden="1">#REF!</definedName>
    <definedName name="XRefPaste116" localSheetId="1" hidden="1">#REF!</definedName>
    <definedName name="XRefPaste116" localSheetId="4" hidden="1">#REF!</definedName>
    <definedName name="XRefPaste116" hidden="1">#REF!</definedName>
    <definedName name="XRefPaste116Row" localSheetId="1" hidden="1">#REF!</definedName>
    <definedName name="XRefPaste116Row" localSheetId="4" hidden="1">#REF!</definedName>
    <definedName name="XRefPaste116Row" hidden="1">#REF!</definedName>
    <definedName name="XRefPaste117" localSheetId="1" hidden="1">#REF!</definedName>
    <definedName name="XRefPaste117" localSheetId="4" hidden="1">#REF!</definedName>
    <definedName name="XRefPaste117" hidden="1">#REF!</definedName>
    <definedName name="XRefPaste117Row" localSheetId="1" hidden="1">#REF!</definedName>
    <definedName name="XRefPaste117Row" localSheetId="4" hidden="1">#REF!</definedName>
    <definedName name="XRefPaste117Row" hidden="1">#REF!</definedName>
    <definedName name="XRefPaste118" localSheetId="1" hidden="1">#REF!</definedName>
    <definedName name="XRefPaste118" localSheetId="4" hidden="1">#REF!</definedName>
    <definedName name="XRefPaste118" hidden="1">#REF!</definedName>
    <definedName name="XRefPaste118Row" localSheetId="1" hidden="1">#REF!</definedName>
    <definedName name="XRefPaste118Row" localSheetId="4" hidden="1">#REF!</definedName>
    <definedName name="XRefPaste118Row" hidden="1">#REF!</definedName>
    <definedName name="XRefPaste119" localSheetId="1" hidden="1">#REF!</definedName>
    <definedName name="XRefPaste119" localSheetId="4" hidden="1">#REF!</definedName>
    <definedName name="XRefPaste119" hidden="1">#REF!</definedName>
    <definedName name="XRefPaste119Row" localSheetId="1" hidden="1">#REF!</definedName>
    <definedName name="XRefPaste119Row" localSheetId="4" hidden="1">#REF!</definedName>
    <definedName name="XRefPaste119Row" hidden="1">#REF!</definedName>
    <definedName name="XRefPaste11Row" localSheetId="1" hidden="1">#REF!</definedName>
    <definedName name="XRefPaste11Row" localSheetId="4" hidden="1">#REF!</definedName>
    <definedName name="XRefPaste11Row" hidden="1">#REF!</definedName>
    <definedName name="XRefPaste12" localSheetId="1" hidden="1">#REF!</definedName>
    <definedName name="XRefPaste12" localSheetId="4" hidden="1">#REF!</definedName>
    <definedName name="XRefPaste12" hidden="1">#REF!</definedName>
    <definedName name="XRefPaste120" localSheetId="1" hidden="1">#REF!</definedName>
    <definedName name="XRefPaste120" localSheetId="4" hidden="1">#REF!</definedName>
    <definedName name="XRefPaste120" hidden="1">#REF!</definedName>
    <definedName name="XRefPaste120Row" localSheetId="1" hidden="1">#REF!</definedName>
    <definedName name="XRefPaste120Row" localSheetId="4" hidden="1">#REF!</definedName>
    <definedName name="XRefPaste120Row" hidden="1">#REF!</definedName>
    <definedName name="XRefPaste121" localSheetId="1" hidden="1">#REF!</definedName>
    <definedName name="XRefPaste121" localSheetId="4" hidden="1">#REF!</definedName>
    <definedName name="XRefPaste121" hidden="1">#REF!</definedName>
    <definedName name="XRefPaste121Row" localSheetId="1" hidden="1">#REF!</definedName>
    <definedName name="XRefPaste121Row" localSheetId="4" hidden="1">#REF!</definedName>
    <definedName name="XRefPaste121Row" hidden="1">#REF!</definedName>
    <definedName name="XRefPaste122" localSheetId="1" hidden="1">#REF!</definedName>
    <definedName name="XRefPaste122" localSheetId="4" hidden="1">#REF!</definedName>
    <definedName name="XRefPaste122" hidden="1">#REF!</definedName>
    <definedName name="XRefPaste122Row" localSheetId="1" hidden="1">#REF!</definedName>
    <definedName name="XRefPaste122Row" localSheetId="4" hidden="1">#REF!</definedName>
    <definedName name="XRefPaste122Row" hidden="1">#REF!</definedName>
    <definedName name="XRefPaste123" localSheetId="1" hidden="1">#REF!</definedName>
    <definedName name="XRefPaste123" localSheetId="4" hidden="1">#REF!</definedName>
    <definedName name="XRefPaste123" hidden="1">#REF!</definedName>
    <definedName name="XRefPaste123Row" localSheetId="1" hidden="1">#REF!</definedName>
    <definedName name="XRefPaste123Row" localSheetId="4" hidden="1">#REF!</definedName>
    <definedName name="XRefPaste123Row" hidden="1">#REF!</definedName>
    <definedName name="XRefPaste124" localSheetId="1" hidden="1">#REF!</definedName>
    <definedName name="XRefPaste124" localSheetId="4" hidden="1">#REF!</definedName>
    <definedName name="XRefPaste124" hidden="1">#REF!</definedName>
    <definedName name="XRefPaste124Row" localSheetId="1" hidden="1">#REF!</definedName>
    <definedName name="XRefPaste124Row" localSheetId="4" hidden="1">#REF!</definedName>
    <definedName name="XRefPaste124Row" hidden="1">#REF!</definedName>
    <definedName name="XRefPaste125" localSheetId="1" hidden="1">#REF!</definedName>
    <definedName name="XRefPaste125" localSheetId="4" hidden="1">#REF!</definedName>
    <definedName name="XRefPaste125" hidden="1">#REF!</definedName>
    <definedName name="XRefPaste125Row" localSheetId="1" hidden="1">#REF!</definedName>
    <definedName name="XRefPaste125Row" localSheetId="4" hidden="1">#REF!</definedName>
    <definedName name="XRefPaste125Row" hidden="1">#REF!</definedName>
    <definedName name="XRefPaste126" localSheetId="1" hidden="1">#REF!</definedName>
    <definedName name="XRefPaste126" localSheetId="4" hidden="1">#REF!</definedName>
    <definedName name="XRefPaste126" hidden="1">#REF!</definedName>
    <definedName name="XRefPaste126Row" localSheetId="1" hidden="1">#REF!</definedName>
    <definedName name="XRefPaste126Row" localSheetId="4" hidden="1">#REF!</definedName>
    <definedName name="XRefPaste126Row" hidden="1">#REF!</definedName>
    <definedName name="XRefPaste127" localSheetId="1" hidden="1">#REF!</definedName>
    <definedName name="XRefPaste127" localSheetId="4" hidden="1">#REF!</definedName>
    <definedName name="XRefPaste127" hidden="1">#REF!</definedName>
    <definedName name="XRefPaste127Row" localSheetId="1" hidden="1">#REF!</definedName>
    <definedName name="XRefPaste127Row" localSheetId="4" hidden="1">#REF!</definedName>
    <definedName name="XRefPaste127Row" hidden="1">#REF!</definedName>
    <definedName name="XRefPaste128" localSheetId="1" hidden="1">#REF!</definedName>
    <definedName name="XRefPaste128" localSheetId="4" hidden="1">#REF!</definedName>
    <definedName name="XRefPaste128" hidden="1">#REF!</definedName>
    <definedName name="XRefPaste128Row" localSheetId="1" hidden="1">#REF!</definedName>
    <definedName name="XRefPaste128Row" localSheetId="4" hidden="1">#REF!</definedName>
    <definedName name="XRefPaste128Row" hidden="1">#REF!</definedName>
    <definedName name="XRefPaste129" localSheetId="1" hidden="1">#REF!</definedName>
    <definedName name="XRefPaste129" localSheetId="4" hidden="1">#REF!</definedName>
    <definedName name="XRefPaste129" hidden="1">#REF!</definedName>
    <definedName name="XRefPaste129Row" localSheetId="1" hidden="1">#REF!</definedName>
    <definedName name="XRefPaste129Row" localSheetId="4" hidden="1">#REF!</definedName>
    <definedName name="XRefPaste129Row" hidden="1">#REF!</definedName>
    <definedName name="XRefPaste12Row" localSheetId="1" hidden="1">#REF!</definedName>
    <definedName name="XRefPaste12Row" localSheetId="4" hidden="1">#REF!</definedName>
    <definedName name="XRefPaste12Row" hidden="1">#REF!</definedName>
    <definedName name="XRefPaste13" localSheetId="1" hidden="1">[59]Aguinaldos!#REF!</definedName>
    <definedName name="XRefPaste13" localSheetId="4" hidden="1">[59]Aguinaldos!#REF!</definedName>
    <definedName name="XRefPaste13" hidden="1">[59]Aguinaldos!#REF!</definedName>
    <definedName name="XRefPaste130" localSheetId="1" hidden="1">#REF!</definedName>
    <definedName name="XRefPaste130" localSheetId="4" hidden="1">#REF!</definedName>
    <definedName name="XRefPaste130" hidden="1">#REF!</definedName>
    <definedName name="XRefPaste130Row" localSheetId="1" hidden="1">#REF!</definedName>
    <definedName name="XRefPaste130Row" localSheetId="4" hidden="1">#REF!</definedName>
    <definedName name="XRefPaste130Row" hidden="1">#REF!</definedName>
    <definedName name="XRefPaste131" localSheetId="1" hidden="1">#REF!</definedName>
    <definedName name="XRefPaste131" localSheetId="4" hidden="1">#REF!</definedName>
    <definedName name="XRefPaste131" hidden="1">#REF!</definedName>
    <definedName name="XRefPaste131Row" localSheetId="1" hidden="1">#REF!</definedName>
    <definedName name="XRefPaste131Row" localSheetId="4" hidden="1">#REF!</definedName>
    <definedName name="XRefPaste131Row" hidden="1">#REF!</definedName>
    <definedName name="XRefPaste132" localSheetId="1" hidden="1">#REF!</definedName>
    <definedName name="XRefPaste132" localSheetId="4" hidden="1">#REF!</definedName>
    <definedName name="XRefPaste132" hidden="1">#REF!</definedName>
    <definedName name="XRefPaste132Row" localSheetId="1" hidden="1">#REF!</definedName>
    <definedName name="XRefPaste132Row" localSheetId="4" hidden="1">#REF!</definedName>
    <definedName name="XRefPaste132Row" hidden="1">#REF!</definedName>
    <definedName name="XRefPaste133" localSheetId="1" hidden="1">#REF!</definedName>
    <definedName name="XRefPaste133" localSheetId="4" hidden="1">#REF!</definedName>
    <definedName name="XRefPaste133" hidden="1">#REF!</definedName>
    <definedName name="XRefPaste133Row" localSheetId="1" hidden="1">#REF!</definedName>
    <definedName name="XRefPaste133Row" localSheetId="4" hidden="1">#REF!</definedName>
    <definedName name="XRefPaste133Row" hidden="1">#REF!</definedName>
    <definedName name="XRefPaste134" localSheetId="1" hidden="1">#REF!</definedName>
    <definedName name="XRefPaste134" localSheetId="4" hidden="1">#REF!</definedName>
    <definedName name="XRefPaste134" hidden="1">#REF!</definedName>
    <definedName name="XRefPaste134Row" localSheetId="1" hidden="1">#REF!</definedName>
    <definedName name="XRefPaste134Row" localSheetId="4" hidden="1">#REF!</definedName>
    <definedName name="XRefPaste134Row" hidden="1">#REF!</definedName>
    <definedName name="XRefPaste135" localSheetId="1" hidden="1">#REF!</definedName>
    <definedName name="XRefPaste135" localSheetId="4" hidden="1">#REF!</definedName>
    <definedName name="XRefPaste135" hidden="1">#REF!</definedName>
    <definedName name="XRefPaste135Row" localSheetId="1" hidden="1">#REF!</definedName>
    <definedName name="XRefPaste135Row" localSheetId="4" hidden="1">#REF!</definedName>
    <definedName name="XRefPaste135Row" hidden="1">#REF!</definedName>
    <definedName name="XRefPaste136" localSheetId="1" hidden="1">#REF!</definedName>
    <definedName name="XRefPaste136" localSheetId="4" hidden="1">#REF!</definedName>
    <definedName name="XRefPaste136" hidden="1">#REF!</definedName>
    <definedName name="XRefPaste136Row" localSheetId="1" hidden="1">#REF!</definedName>
    <definedName name="XRefPaste136Row" localSheetId="4" hidden="1">#REF!</definedName>
    <definedName name="XRefPaste136Row" hidden="1">#REF!</definedName>
    <definedName name="XRefPaste137" localSheetId="1" hidden="1">#REF!</definedName>
    <definedName name="XRefPaste137" localSheetId="4" hidden="1">#REF!</definedName>
    <definedName name="XRefPaste137" hidden="1">#REF!</definedName>
    <definedName name="XRefPaste137Row" localSheetId="1" hidden="1">#REF!</definedName>
    <definedName name="XRefPaste137Row" localSheetId="4" hidden="1">#REF!</definedName>
    <definedName name="XRefPaste137Row" hidden="1">#REF!</definedName>
    <definedName name="XRefPaste138" localSheetId="1" hidden="1">#REF!</definedName>
    <definedName name="XRefPaste138" localSheetId="4" hidden="1">#REF!</definedName>
    <definedName name="XRefPaste138" hidden="1">#REF!</definedName>
    <definedName name="XRefPaste138Row" localSheetId="1" hidden="1">#REF!</definedName>
    <definedName name="XRefPaste138Row" localSheetId="4" hidden="1">#REF!</definedName>
    <definedName name="XRefPaste138Row" hidden="1">#REF!</definedName>
    <definedName name="XRefPaste139" localSheetId="1" hidden="1">#REF!</definedName>
    <definedName name="XRefPaste139" localSheetId="4" hidden="1">#REF!</definedName>
    <definedName name="XRefPaste139" hidden="1">#REF!</definedName>
    <definedName name="XRefPaste139Row" localSheetId="1" hidden="1">#REF!</definedName>
    <definedName name="XRefPaste139Row" localSheetId="4" hidden="1">#REF!</definedName>
    <definedName name="XRefPaste139Row" hidden="1">#REF!</definedName>
    <definedName name="XRefPaste13Row" localSheetId="1" hidden="1">#REF!</definedName>
    <definedName name="XRefPaste13Row" localSheetId="4" hidden="1">#REF!</definedName>
    <definedName name="XRefPaste13Row" hidden="1">#REF!</definedName>
    <definedName name="XRefPaste14" localSheetId="1" hidden="1">[59]Aguinaldos!#REF!</definedName>
    <definedName name="XRefPaste14" localSheetId="4" hidden="1">[59]Aguinaldos!#REF!</definedName>
    <definedName name="XRefPaste14" hidden="1">[59]Aguinaldos!#REF!</definedName>
    <definedName name="XRefPaste140" localSheetId="1" hidden="1">#REF!</definedName>
    <definedName name="XRefPaste140" localSheetId="4" hidden="1">#REF!</definedName>
    <definedName name="XRefPaste140" hidden="1">#REF!</definedName>
    <definedName name="XRefPaste140Row" localSheetId="1" hidden="1">#REF!</definedName>
    <definedName name="XRefPaste140Row" localSheetId="4" hidden="1">#REF!</definedName>
    <definedName name="XRefPaste140Row" hidden="1">#REF!</definedName>
    <definedName name="XRefPaste141" localSheetId="1" hidden="1">#REF!</definedName>
    <definedName name="XRefPaste141" localSheetId="4" hidden="1">#REF!</definedName>
    <definedName name="XRefPaste141" hidden="1">#REF!</definedName>
    <definedName name="XRefPaste141Row" localSheetId="1" hidden="1">#REF!</definedName>
    <definedName name="XRefPaste141Row" localSheetId="4" hidden="1">#REF!</definedName>
    <definedName name="XRefPaste141Row" hidden="1">#REF!</definedName>
    <definedName name="XRefPaste142" localSheetId="1" hidden="1">#REF!</definedName>
    <definedName name="XRefPaste142" localSheetId="4" hidden="1">#REF!</definedName>
    <definedName name="XRefPaste142" hidden="1">#REF!</definedName>
    <definedName name="XRefPaste142Row" localSheetId="1" hidden="1">#REF!</definedName>
    <definedName name="XRefPaste142Row" localSheetId="4" hidden="1">#REF!</definedName>
    <definedName name="XRefPaste142Row" hidden="1">#REF!</definedName>
    <definedName name="XRefPaste143" localSheetId="1" hidden="1">#REF!</definedName>
    <definedName name="XRefPaste143" localSheetId="4" hidden="1">#REF!</definedName>
    <definedName name="XRefPaste143" hidden="1">#REF!</definedName>
    <definedName name="XRefPaste143Row" localSheetId="1" hidden="1">#REF!</definedName>
    <definedName name="XRefPaste143Row" localSheetId="4" hidden="1">#REF!</definedName>
    <definedName name="XRefPaste143Row" hidden="1">#REF!</definedName>
    <definedName name="XRefPaste144" localSheetId="1" hidden="1">#REF!</definedName>
    <definedName name="XRefPaste144" localSheetId="4" hidden="1">#REF!</definedName>
    <definedName name="XRefPaste144" hidden="1">#REF!</definedName>
    <definedName name="XRefPaste144Row" localSheetId="1" hidden="1">#REF!</definedName>
    <definedName name="XRefPaste144Row" localSheetId="4" hidden="1">#REF!</definedName>
    <definedName name="XRefPaste144Row" hidden="1">#REF!</definedName>
    <definedName name="XRefPaste145" localSheetId="1" hidden="1">#REF!</definedName>
    <definedName name="XRefPaste145" localSheetId="4" hidden="1">#REF!</definedName>
    <definedName name="XRefPaste145" hidden="1">#REF!</definedName>
    <definedName name="XRefPaste145Row" localSheetId="1" hidden="1">#REF!</definedName>
    <definedName name="XRefPaste145Row" localSheetId="4" hidden="1">#REF!</definedName>
    <definedName name="XRefPaste145Row" hidden="1">#REF!</definedName>
    <definedName name="XRefPaste146" localSheetId="1" hidden="1">#REF!</definedName>
    <definedName name="XRefPaste146" localSheetId="4" hidden="1">#REF!</definedName>
    <definedName name="XRefPaste146" hidden="1">#REF!</definedName>
    <definedName name="XRefPaste146Row" localSheetId="1" hidden="1">#REF!</definedName>
    <definedName name="XRefPaste146Row" localSheetId="4" hidden="1">#REF!</definedName>
    <definedName name="XRefPaste146Row" hidden="1">#REF!</definedName>
    <definedName name="XRefPaste147" localSheetId="1" hidden="1">#REF!</definedName>
    <definedName name="XRefPaste147" localSheetId="4" hidden="1">#REF!</definedName>
    <definedName name="XRefPaste147" hidden="1">#REF!</definedName>
    <definedName name="XRefPaste147Row" localSheetId="1" hidden="1">#REF!</definedName>
    <definedName name="XRefPaste147Row" localSheetId="4" hidden="1">#REF!</definedName>
    <definedName name="XRefPaste147Row" hidden="1">#REF!</definedName>
    <definedName name="XRefPaste148" localSheetId="1" hidden="1">#REF!</definedName>
    <definedName name="XRefPaste148" localSheetId="4" hidden="1">#REF!</definedName>
    <definedName name="XRefPaste148" hidden="1">#REF!</definedName>
    <definedName name="XRefPaste148Row" localSheetId="1" hidden="1">#REF!</definedName>
    <definedName name="XRefPaste148Row" localSheetId="4" hidden="1">#REF!</definedName>
    <definedName name="XRefPaste148Row" hidden="1">#REF!</definedName>
    <definedName name="XRefPaste14Row" localSheetId="1" hidden="1">#REF!</definedName>
    <definedName name="XRefPaste14Row" localSheetId="4" hidden="1">#REF!</definedName>
    <definedName name="XRefPaste14Row" hidden="1">#REF!</definedName>
    <definedName name="XRefPaste15" localSheetId="1" hidden="1">#REF!</definedName>
    <definedName name="XRefPaste15" localSheetId="4" hidden="1">#REF!</definedName>
    <definedName name="XRefPaste15" hidden="1">#REF!</definedName>
    <definedName name="XRefPaste15Row" localSheetId="1" hidden="1">#REF!</definedName>
    <definedName name="XRefPaste15Row" localSheetId="4" hidden="1">#REF!</definedName>
    <definedName name="XRefPaste15Row" hidden="1">#REF!</definedName>
    <definedName name="XRefPaste16" localSheetId="1" hidden="1">#REF!</definedName>
    <definedName name="XRefPaste16" localSheetId="4" hidden="1">#REF!</definedName>
    <definedName name="XRefPaste16" hidden="1">#REF!</definedName>
    <definedName name="XRefPaste16Row" localSheetId="1" hidden="1">[65]XREF!#REF!</definedName>
    <definedName name="XRefPaste16Row" localSheetId="4" hidden="1">[65]XREF!#REF!</definedName>
    <definedName name="XRefPaste16Row" hidden="1">[65]XREF!#REF!</definedName>
    <definedName name="XRefPaste17" localSheetId="1" hidden="1">#REF!</definedName>
    <definedName name="XRefPaste17" localSheetId="4" hidden="1">#REF!</definedName>
    <definedName name="XRefPaste17" hidden="1">#REF!</definedName>
    <definedName name="XRefPaste17Row" localSheetId="1" hidden="1">#REF!</definedName>
    <definedName name="XRefPaste17Row" localSheetId="4" hidden="1">#REF!</definedName>
    <definedName name="XRefPaste17Row" hidden="1">#REF!</definedName>
    <definedName name="XRefPaste18" localSheetId="1" hidden="1">#REF!</definedName>
    <definedName name="XRefPaste18" localSheetId="4" hidden="1">#REF!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1" hidden="1">#REF!</definedName>
    <definedName name="XRefPaste19" localSheetId="4" hidden="1">#REF!</definedName>
    <definedName name="XRefPaste19" hidden="1">#REF!</definedName>
    <definedName name="XRefPaste19Row" localSheetId="1" hidden="1">#REF!</definedName>
    <definedName name="XRefPaste19Row" localSheetId="4" hidden="1">#REF!</definedName>
    <definedName name="XRefPaste19Row" hidden="1">#REF!</definedName>
    <definedName name="XRefPaste1Row" localSheetId="1" hidden="1">#REF!</definedName>
    <definedName name="XRefPaste1Row" localSheetId="4" hidden="1">#REF!</definedName>
    <definedName name="XRefPaste1Row" hidden="1">#REF!</definedName>
    <definedName name="XRefPaste2" hidden="1">'[63]Ventas vs Costo EERR'!$C$19</definedName>
    <definedName name="XRefPaste20" localSheetId="1" hidden="1">#REF!</definedName>
    <definedName name="XRefPaste20" localSheetId="4" hidden="1">#REF!</definedName>
    <definedName name="XRefPaste20" hidden="1">#REF!</definedName>
    <definedName name="XRefPaste20Row" localSheetId="1" hidden="1">[57]XREF!#REF!</definedName>
    <definedName name="XRefPaste20Row" localSheetId="4" hidden="1">[57]XREF!#REF!</definedName>
    <definedName name="XRefPaste20Row" hidden="1">[57]XREF!#REF!</definedName>
    <definedName name="XRefPaste21" localSheetId="1" hidden="1">#REF!</definedName>
    <definedName name="XRefPaste21" localSheetId="4" hidden="1">#REF!</definedName>
    <definedName name="XRefPaste21" hidden="1">#REF!</definedName>
    <definedName name="XRefPaste21Row" localSheetId="1" hidden="1">#REF!</definedName>
    <definedName name="XRefPaste21Row" localSheetId="4" hidden="1">#REF!</definedName>
    <definedName name="XRefPaste21Row" hidden="1">#REF!</definedName>
    <definedName name="XRefPaste22" localSheetId="1" hidden="1">#REF!</definedName>
    <definedName name="XRefPaste22" localSheetId="4" hidden="1">#REF!</definedName>
    <definedName name="XRefPaste22" hidden="1">#REF!</definedName>
    <definedName name="XRefPaste22Row" localSheetId="1" hidden="1">[57]XREF!#REF!</definedName>
    <definedName name="XRefPaste22Row" localSheetId="4" hidden="1">[57]XREF!#REF!</definedName>
    <definedName name="XRefPaste22Row" hidden="1">[57]XREF!#REF!</definedName>
    <definedName name="XRefPaste23" localSheetId="1" hidden="1">#REF!</definedName>
    <definedName name="XRefPaste23" localSheetId="4" hidden="1">#REF!</definedName>
    <definedName name="XRefPaste23" hidden="1">#REF!</definedName>
    <definedName name="XRefPaste23Row" localSheetId="1" hidden="1">[57]XREF!#REF!</definedName>
    <definedName name="XRefPaste23Row" localSheetId="4" hidden="1">[57]XREF!#REF!</definedName>
    <definedName name="XRefPaste23Row" hidden="1">[57]XREF!#REF!</definedName>
    <definedName name="XRefPaste24" localSheetId="1" hidden="1">#REF!</definedName>
    <definedName name="XRefPaste24" localSheetId="4" hidden="1">#REF!</definedName>
    <definedName name="XRefPaste24" hidden="1">#REF!</definedName>
    <definedName name="XRefPaste24Row" localSheetId="1" hidden="1">#REF!</definedName>
    <definedName name="XRefPaste24Row" localSheetId="4" hidden="1">#REF!</definedName>
    <definedName name="XRefPaste24Row" hidden="1">#REF!</definedName>
    <definedName name="XRefPaste25" localSheetId="1" hidden="1">#REF!</definedName>
    <definedName name="XRefPaste25" localSheetId="4" hidden="1">#REF!</definedName>
    <definedName name="XRefPaste25" hidden="1">#REF!</definedName>
    <definedName name="XRefPaste25Row" localSheetId="1" hidden="1">#REF!</definedName>
    <definedName name="XRefPaste25Row" localSheetId="4" hidden="1">#REF!</definedName>
    <definedName name="XRefPaste25Row" hidden="1">#REF!</definedName>
    <definedName name="XRefPaste26" localSheetId="1" hidden="1">#REF!</definedName>
    <definedName name="XRefPaste26" localSheetId="4" hidden="1">#REF!</definedName>
    <definedName name="XRefPaste26" hidden="1">#REF!</definedName>
    <definedName name="XRefPaste26Row" localSheetId="1" hidden="1">#REF!</definedName>
    <definedName name="XRefPaste26Row" localSheetId="4" hidden="1">#REF!</definedName>
    <definedName name="XRefPaste26Row" hidden="1">#REF!</definedName>
    <definedName name="XRefPaste27" localSheetId="1" hidden="1">#REF!</definedName>
    <definedName name="XRefPaste27" localSheetId="4" hidden="1">#REF!</definedName>
    <definedName name="XRefPaste27" hidden="1">#REF!</definedName>
    <definedName name="XRefPaste27Row" localSheetId="1" hidden="1">#REF!</definedName>
    <definedName name="XRefPaste27Row" localSheetId="4" hidden="1">#REF!</definedName>
    <definedName name="XRefPaste27Row" hidden="1">#REF!</definedName>
    <definedName name="XRefPaste28" localSheetId="1" hidden="1">#REF!</definedName>
    <definedName name="XRefPaste28" localSheetId="4" hidden="1">#REF!</definedName>
    <definedName name="XRefPaste28" hidden="1">#REF!</definedName>
    <definedName name="XRefPaste28Row" localSheetId="1" hidden="1">#REF!</definedName>
    <definedName name="XRefPaste28Row" localSheetId="4" hidden="1">#REF!</definedName>
    <definedName name="XRefPaste28Row" hidden="1">#REF!</definedName>
    <definedName name="XRefPaste29" localSheetId="1" hidden="1">#REF!</definedName>
    <definedName name="XRefPaste29" localSheetId="4" hidden="1">#REF!</definedName>
    <definedName name="XRefPaste29" hidden="1">#REF!</definedName>
    <definedName name="XRefPaste29Row" localSheetId="1" hidden="1">#REF!</definedName>
    <definedName name="XRefPaste29Row" localSheetId="4" hidden="1">#REF!</definedName>
    <definedName name="XRefPaste29Row" hidden="1">#REF!</definedName>
    <definedName name="XRefPaste2Row" localSheetId="1" hidden="1">#REF!</definedName>
    <definedName name="XRefPaste2Row" localSheetId="4" hidden="1">#REF!</definedName>
    <definedName name="XRefPaste2Row" hidden="1">#REF!</definedName>
    <definedName name="XRefPaste3" hidden="1">'[64]Ventas vs Costo EERR'!$D$25</definedName>
    <definedName name="XRefPaste30" localSheetId="1" hidden="1">#REF!</definedName>
    <definedName name="XRefPaste30" localSheetId="4" hidden="1">#REF!</definedName>
    <definedName name="XRefPaste30" hidden="1">#REF!</definedName>
    <definedName name="XRefPaste30Row" localSheetId="1" hidden="1">[57]XREF!#REF!</definedName>
    <definedName name="XRefPaste30Row" localSheetId="4" hidden="1">[57]XREF!#REF!</definedName>
    <definedName name="XRefPaste30Row" hidden="1">[57]XREF!#REF!</definedName>
    <definedName name="XRefPaste31" localSheetId="1" hidden="1">#REF!</definedName>
    <definedName name="XRefPaste31" localSheetId="4" hidden="1">#REF!</definedName>
    <definedName name="XRefPaste31" hidden="1">#REF!</definedName>
    <definedName name="XRefPaste31Row" localSheetId="1" hidden="1">[57]XREF!#REF!</definedName>
    <definedName name="XRefPaste31Row" localSheetId="4" hidden="1">[57]XREF!#REF!</definedName>
    <definedName name="XRefPaste31Row" hidden="1">[57]XREF!#REF!</definedName>
    <definedName name="XRefPaste32" localSheetId="1" hidden="1">#REF!</definedName>
    <definedName name="XRefPaste32" localSheetId="4" hidden="1">#REF!</definedName>
    <definedName name="XRefPaste32" hidden="1">#REF!</definedName>
    <definedName name="XRefPaste32Row" localSheetId="1" hidden="1">#REF!</definedName>
    <definedName name="XRefPaste32Row" localSheetId="4" hidden="1">#REF!</definedName>
    <definedName name="XRefPaste32Row" hidden="1">#REF!</definedName>
    <definedName name="XRefPaste33" localSheetId="1" hidden="1">#REF!</definedName>
    <definedName name="XRefPaste33" localSheetId="4" hidden="1">#REF!</definedName>
    <definedName name="XRefPaste33" hidden="1">#REF!</definedName>
    <definedName name="XRefPaste33Row" localSheetId="1" hidden="1">#REF!</definedName>
    <definedName name="XRefPaste33Row" localSheetId="4" hidden="1">#REF!</definedName>
    <definedName name="XRefPaste33Row" hidden="1">#REF!</definedName>
    <definedName name="XRefPaste34" localSheetId="1" hidden="1">#REF!</definedName>
    <definedName name="XRefPaste34" localSheetId="4" hidden="1">#REF!</definedName>
    <definedName name="XRefPaste34" hidden="1">#REF!</definedName>
    <definedName name="XRefPaste34Row" localSheetId="1" hidden="1">#REF!</definedName>
    <definedName name="XRefPaste34Row" localSheetId="4" hidden="1">#REF!</definedName>
    <definedName name="XRefPaste34Row" hidden="1">#REF!</definedName>
    <definedName name="XRefPaste35" localSheetId="1" hidden="1">#REF!</definedName>
    <definedName name="XRefPaste35" localSheetId="4" hidden="1">#REF!</definedName>
    <definedName name="XRefPaste35" hidden="1">#REF!</definedName>
    <definedName name="XRefPaste35Row" localSheetId="1" hidden="1">#REF!</definedName>
    <definedName name="XRefPaste35Row" localSheetId="4" hidden="1">#REF!</definedName>
    <definedName name="XRefPaste35Row" hidden="1">#REF!</definedName>
    <definedName name="XRefPaste36" localSheetId="1" hidden="1">#REF!</definedName>
    <definedName name="XRefPaste36" localSheetId="4" hidden="1">#REF!</definedName>
    <definedName name="XRefPaste36" hidden="1">#REF!</definedName>
    <definedName name="XRefPaste36Row" localSheetId="1" hidden="1">#REF!</definedName>
    <definedName name="XRefPaste36Row" localSheetId="4" hidden="1">#REF!</definedName>
    <definedName name="XRefPaste36Row" hidden="1">#REF!</definedName>
    <definedName name="XRefPaste37" localSheetId="1" hidden="1">#REF!</definedName>
    <definedName name="XRefPaste37" localSheetId="4" hidden="1">#REF!</definedName>
    <definedName name="XRefPaste37" hidden="1">#REF!</definedName>
    <definedName name="XRefPaste37Row" localSheetId="1" hidden="1">#REF!</definedName>
    <definedName name="XRefPaste37Row" localSheetId="4" hidden="1">#REF!</definedName>
    <definedName name="XRefPaste37Row" hidden="1">#REF!</definedName>
    <definedName name="XRefPaste38" localSheetId="1" hidden="1">#REF!</definedName>
    <definedName name="XRefPaste38" localSheetId="4" hidden="1">#REF!</definedName>
    <definedName name="XRefPaste38" hidden="1">#REF!</definedName>
    <definedName name="XRefPaste38Row" localSheetId="1" hidden="1">#REF!</definedName>
    <definedName name="XRefPaste38Row" localSheetId="4" hidden="1">#REF!</definedName>
    <definedName name="XRefPaste38Row" hidden="1">#REF!</definedName>
    <definedName name="XRefPaste39" localSheetId="1" hidden="1">#REF!</definedName>
    <definedName name="XRefPaste39" localSheetId="4" hidden="1">#REF!</definedName>
    <definedName name="XRefPaste39" hidden="1">#REF!</definedName>
    <definedName name="XRefPaste39Row" localSheetId="1" hidden="1">#REF!</definedName>
    <definedName name="XRefPaste39Row" localSheetId="4" hidden="1">#REF!</definedName>
    <definedName name="XRefPaste39Row" hidden="1">#REF!</definedName>
    <definedName name="XRefPaste3Row" localSheetId="1" hidden="1">[64]XREF!#REF!</definedName>
    <definedName name="XRefPaste3Row" localSheetId="4" hidden="1">[64]XREF!#REF!</definedName>
    <definedName name="XRefPaste3Row" hidden="1">[64]XREF!#REF!</definedName>
    <definedName name="XRefPaste4" localSheetId="1" hidden="1">'[58] Movimiento AF'!#REF!</definedName>
    <definedName name="XRefPaste4" localSheetId="4" hidden="1">'[58] Movimiento AF'!#REF!</definedName>
    <definedName name="XRefPaste4" hidden="1">'[58] Movimiento AF'!#REF!</definedName>
    <definedName name="XRefPaste40" localSheetId="1" hidden="1">#REF!</definedName>
    <definedName name="XRefPaste40" localSheetId="4" hidden="1">#REF!</definedName>
    <definedName name="XRefPaste40" hidden="1">#REF!</definedName>
    <definedName name="XRefPaste40Row" localSheetId="1" hidden="1">#REF!</definedName>
    <definedName name="XRefPaste40Row" localSheetId="4" hidden="1">#REF!</definedName>
    <definedName name="XRefPaste40Row" hidden="1">#REF!</definedName>
    <definedName name="XRefPaste41" localSheetId="1" hidden="1">#REF!</definedName>
    <definedName name="XRefPaste41" localSheetId="4" hidden="1">#REF!</definedName>
    <definedName name="XRefPaste41" hidden="1">#REF!</definedName>
    <definedName name="XRefPaste41Row" localSheetId="1" hidden="1">#REF!</definedName>
    <definedName name="XRefPaste41Row" localSheetId="4" hidden="1">#REF!</definedName>
    <definedName name="XRefPaste41Row" hidden="1">#REF!</definedName>
    <definedName name="XRefPaste42" localSheetId="1" hidden="1">#REF!</definedName>
    <definedName name="XRefPaste42" localSheetId="4" hidden="1">#REF!</definedName>
    <definedName name="XRefPaste42" hidden="1">#REF!</definedName>
    <definedName name="XRefPaste42Row" localSheetId="1" hidden="1">#REF!</definedName>
    <definedName name="XRefPaste42Row" localSheetId="4" hidden="1">#REF!</definedName>
    <definedName name="XRefPaste42Row" hidden="1">#REF!</definedName>
    <definedName name="XRefPaste43" localSheetId="1" hidden="1">#REF!</definedName>
    <definedName name="XRefPaste43" localSheetId="4" hidden="1">#REF!</definedName>
    <definedName name="XRefPaste43" hidden="1">#REF!</definedName>
    <definedName name="XRefPaste43Row" localSheetId="1" hidden="1">#REF!</definedName>
    <definedName name="XRefPaste43Row" localSheetId="4" hidden="1">#REF!</definedName>
    <definedName name="XRefPaste43Row" hidden="1">#REF!</definedName>
    <definedName name="XRefPaste44" localSheetId="1" hidden="1">#REF!</definedName>
    <definedName name="XRefPaste44" localSheetId="4" hidden="1">#REF!</definedName>
    <definedName name="XRefPaste44" hidden="1">#REF!</definedName>
    <definedName name="XRefPaste44Row" localSheetId="1" hidden="1">#REF!</definedName>
    <definedName name="XRefPaste44Row" localSheetId="4" hidden="1">#REF!</definedName>
    <definedName name="XRefPaste44Row" hidden="1">#REF!</definedName>
    <definedName name="XRefPaste45" localSheetId="1" hidden="1">#REF!</definedName>
    <definedName name="XRefPaste45" localSheetId="4" hidden="1">#REF!</definedName>
    <definedName name="XRefPaste45" hidden="1">#REF!</definedName>
    <definedName name="XRefPaste45Row" localSheetId="1" hidden="1">#REF!</definedName>
    <definedName name="XRefPaste45Row" localSheetId="4" hidden="1">#REF!</definedName>
    <definedName name="XRefPaste45Row" hidden="1">#REF!</definedName>
    <definedName name="XRefPaste46" localSheetId="1" hidden="1">#REF!</definedName>
    <definedName name="XRefPaste46" localSheetId="4" hidden="1">#REF!</definedName>
    <definedName name="XRefPaste46" hidden="1">#REF!</definedName>
    <definedName name="XRefPaste46Row" localSheetId="1" hidden="1">#REF!</definedName>
    <definedName name="XRefPaste46Row" localSheetId="4" hidden="1">#REF!</definedName>
    <definedName name="XRefPaste46Row" hidden="1">#REF!</definedName>
    <definedName name="XRefPaste47" localSheetId="1" hidden="1">#REF!</definedName>
    <definedName name="XRefPaste47" localSheetId="4" hidden="1">#REF!</definedName>
    <definedName name="XRefPaste47" hidden="1">#REF!</definedName>
    <definedName name="XRefPaste47Row" localSheetId="1" hidden="1">#REF!</definedName>
    <definedName name="XRefPaste47Row" localSheetId="4" hidden="1">#REF!</definedName>
    <definedName name="XRefPaste47Row" hidden="1">#REF!</definedName>
    <definedName name="XRefPaste48" localSheetId="1" hidden="1">#REF!</definedName>
    <definedName name="XRefPaste48" localSheetId="4" hidden="1">#REF!</definedName>
    <definedName name="XRefPaste48" hidden="1">#REF!</definedName>
    <definedName name="XRefPaste48Row" localSheetId="1" hidden="1">#REF!</definedName>
    <definedName name="XRefPaste48Row" localSheetId="4" hidden="1">#REF!</definedName>
    <definedName name="XRefPaste48Row" hidden="1">#REF!</definedName>
    <definedName name="XRefPaste49" localSheetId="1" hidden="1">#REF!</definedName>
    <definedName name="XRefPaste49" localSheetId="4" hidden="1">#REF!</definedName>
    <definedName name="XRefPaste49" hidden="1">#REF!</definedName>
    <definedName name="XRefPaste49Row" localSheetId="1" hidden="1">#REF!</definedName>
    <definedName name="XRefPaste49Row" localSheetId="4" hidden="1">#REF!</definedName>
    <definedName name="XRefPaste49Row" hidden="1">#REF!</definedName>
    <definedName name="XRefPaste4Row" localSheetId="1" hidden="1">#REF!</definedName>
    <definedName name="XRefPaste4Row" localSheetId="4" hidden="1">#REF!</definedName>
    <definedName name="XRefPaste4Row" hidden="1">#REF!</definedName>
    <definedName name="XRefPaste5" localSheetId="1" hidden="1">'[58] Movimiento AF'!#REF!</definedName>
    <definedName name="XRefPaste5" localSheetId="4" hidden="1">'[58] Movimiento AF'!#REF!</definedName>
    <definedName name="XRefPaste5" hidden="1">'[58] Movimiento AF'!#REF!</definedName>
    <definedName name="XRefPaste50" localSheetId="1" hidden="1">#REF!</definedName>
    <definedName name="XRefPaste50" localSheetId="4" hidden="1">#REF!</definedName>
    <definedName name="XRefPaste50" hidden="1">#REF!</definedName>
    <definedName name="XRefPaste50Row" localSheetId="1" hidden="1">#REF!</definedName>
    <definedName name="XRefPaste50Row" localSheetId="4" hidden="1">#REF!</definedName>
    <definedName name="XRefPaste50Row" hidden="1">#REF!</definedName>
    <definedName name="XRefPaste51" localSheetId="1" hidden="1">#REF!</definedName>
    <definedName name="XRefPaste51" localSheetId="4" hidden="1">#REF!</definedName>
    <definedName name="XRefPaste51" hidden="1">#REF!</definedName>
    <definedName name="XRefPaste51Row" localSheetId="1" hidden="1">#REF!</definedName>
    <definedName name="XRefPaste51Row" localSheetId="4" hidden="1">#REF!</definedName>
    <definedName name="XRefPaste51Row" hidden="1">#REF!</definedName>
    <definedName name="XRefPaste52" localSheetId="1" hidden="1">#REF!</definedName>
    <definedName name="XRefPaste52" localSheetId="4" hidden="1">#REF!</definedName>
    <definedName name="XRefPaste52" hidden="1">#REF!</definedName>
    <definedName name="XRefPaste52Row" localSheetId="1" hidden="1">#REF!</definedName>
    <definedName name="XRefPaste52Row" localSheetId="4" hidden="1">#REF!</definedName>
    <definedName name="XRefPaste52Row" hidden="1">#REF!</definedName>
    <definedName name="XRefPaste53" localSheetId="1" hidden="1">#REF!</definedName>
    <definedName name="XRefPaste53" localSheetId="4" hidden="1">#REF!</definedName>
    <definedName name="XRefPaste53" hidden="1">#REF!</definedName>
    <definedName name="XRefPaste53Row" localSheetId="1" hidden="1">#REF!</definedName>
    <definedName name="XRefPaste53Row" localSheetId="4" hidden="1">#REF!</definedName>
    <definedName name="XRefPaste53Row" hidden="1">#REF!</definedName>
    <definedName name="XRefPaste54" localSheetId="1" hidden="1">#REF!</definedName>
    <definedName name="XRefPaste54" localSheetId="4" hidden="1">#REF!</definedName>
    <definedName name="XRefPaste54" hidden="1">#REF!</definedName>
    <definedName name="XRefPaste54Row" localSheetId="1" hidden="1">#REF!</definedName>
    <definedName name="XRefPaste54Row" localSheetId="4" hidden="1">#REF!</definedName>
    <definedName name="XRefPaste54Row" hidden="1">#REF!</definedName>
    <definedName name="XRefPaste55" localSheetId="1" hidden="1">#REF!</definedName>
    <definedName name="XRefPaste55" localSheetId="4" hidden="1">#REF!</definedName>
    <definedName name="XRefPaste55" hidden="1">#REF!</definedName>
    <definedName name="XRefPaste55Row" localSheetId="1" hidden="1">#REF!</definedName>
    <definedName name="XRefPaste55Row" localSheetId="4" hidden="1">#REF!</definedName>
    <definedName name="XRefPaste55Row" hidden="1">#REF!</definedName>
    <definedName name="XRefPaste56" localSheetId="1" hidden="1">#REF!</definedName>
    <definedName name="XRefPaste56" localSheetId="4" hidden="1">#REF!</definedName>
    <definedName name="XRefPaste56" hidden="1">#REF!</definedName>
    <definedName name="XRefPaste56Row" localSheetId="1" hidden="1">#REF!</definedName>
    <definedName name="XRefPaste56Row" localSheetId="4" hidden="1">#REF!</definedName>
    <definedName name="XRefPaste56Row" hidden="1">#REF!</definedName>
    <definedName name="XRefPaste57" localSheetId="1" hidden="1">#REF!</definedName>
    <definedName name="XRefPaste57" localSheetId="4" hidden="1">#REF!</definedName>
    <definedName name="XRefPaste57" hidden="1">#REF!</definedName>
    <definedName name="XRefPaste57Row" localSheetId="1" hidden="1">#REF!</definedName>
    <definedName name="XRefPaste57Row" localSheetId="4" hidden="1">#REF!</definedName>
    <definedName name="XRefPaste57Row" hidden="1">#REF!</definedName>
    <definedName name="XRefPaste58" localSheetId="1" hidden="1">#REF!</definedName>
    <definedName name="XRefPaste58" localSheetId="4" hidden="1">#REF!</definedName>
    <definedName name="XRefPaste58" hidden="1">#REF!</definedName>
    <definedName name="XRefPaste58Row" localSheetId="1" hidden="1">#REF!</definedName>
    <definedName name="XRefPaste58Row" localSheetId="4" hidden="1">#REF!</definedName>
    <definedName name="XRefPaste58Row" hidden="1">#REF!</definedName>
    <definedName name="XRefPaste59" localSheetId="1" hidden="1">#REF!</definedName>
    <definedName name="XRefPaste59" localSheetId="4" hidden="1">#REF!</definedName>
    <definedName name="XRefPaste59" hidden="1">#REF!</definedName>
    <definedName name="XRefPaste59Row" localSheetId="1" hidden="1">#REF!</definedName>
    <definedName name="XRefPaste59Row" localSheetId="4" hidden="1">#REF!</definedName>
    <definedName name="XRefPaste59Row" hidden="1">#REF!</definedName>
    <definedName name="XRefPaste5Row" localSheetId="1" hidden="1">#REF!</definedName>
    <definedName name="XRefPaste5Row" localSheetId="4" hidden="1">#REF!</definedName>
    <definedName name="XRefPaste5Row" hidden="1">#REF!</definedName>
    <definedName name="XRefPaste6" localSheetId="1" hidden="1">'[58] Movimiento AF'!#REF!</definedName>
    <definedName name="XRefPaste6" localSheetId="4" hidden="1">'[58] Movimiento AF'!#REF!</definedName>
    <definedName name="XRefPaste6" hidden="1">'[58] Movimiento AF'!#REF!</definedName>
    <definedName name="XRefPaste60" localSheetId="1" hidden="1">#REF!</definedName>
    <definedName name="XRefPaste60" localSheetId="4" hidden="1">#REF!</definedName>
    <definedName name="XRefPaste60" hidden="1">#REF!</definedName>
    <definedName name="XRefPaste60Row" localSheetId="1" hidden="1">#REF!</definedName>
    <definedName name="XRefPaste60Row" localSheetId="4" hidden="1">#REF!</definedName>
    <definedName name="XRefPaste60Row" hidden="1">#REF!</definedName>
    <definedName name="XRefPaste61" localSheetId="1" hidden="1">#REF!</definedName>
    <definedName name="XRefPaste61" localSheetId="4" hidden="1">#REF!</definedName>
    <definedName name="XRefPaste61" hidden="1">#REF!</definedName>
    <definedName name="XRefPaste61Row" localSheetId="1" hidden="1">#REF!</definedName>
    <definedName name="XRefPaste61Row" localSheetId="4" hidden="1">#REF!</definedName>
    <definedName name="XRefPaste61Row" hidden="1">#REF!</definedName>
    <definedName name="XRefPaste62" localSheetId="1" hidden="1">#REF!</definedName>
    <definedName name="XRefPaste62" localSheetId="4" hidden="1">#REF!</definedName>
    <definedName name="XRefPaste62" hidden="1">#REF!</definedName>
    <definedName name="XRefPaste62Row" localSheetId="1" hidden="1">#REF!</definedName>
    <definedName name="XRefPaste62Row" localSheetId="4" hidden="1">#REF!</definedName>
    <definedName name="XRefPaste62Row" hidden="1">#REF!</definedName>
    <definedName name="XRefPaste63" localSheetId="1" hidden="1">#REF!</definedName>
    <definedName name="XRefPaste63" localSheetId="4" hidden="1">#REF!</definedName>
    <definedName name="XRefPaste63" hidden="1">#REF!</definedName>
    <definedName name="XRefPaste63Row" localSheetId="1" hidden="1">#REF!</definedName>
    <definedName name="XRefPaste63Row" localSheetId="4" hidden="1">#REF!</definedName>
    <definedName name="XRefPaste63Row" hidden="1">#REF!</definedName>
    <definedName name="XRefPaste64" localSheetId="1" hidden="1">#REF!</definedName>
    <definedName name="XRefPaste64" localSheetId="4" hidden="1">#REF!</definedName>
    <definedName name="XRefPaste64" hidden="1">#REF!</definedName>
    <definedName name="XRefPaste64Row" localSheetId="1" hidden="1">#REF!</definedName>
    <definedName name="XRefPaste64Row" localSheetId="4" hidden="1">#REF!</definedName>
    <definedName name="XRefPaste64Row" hidden="1">#REF!</definedName>
    <definedName name="XRefPaste65" localSheetId="1" hidden="1">#REF!</definedName>
    <definedName name="XRefPaste65" localSheetId="4" hidden="1">#REF!</definedName>
    <definedName name="XRefPaste65" hidden="1">#REF!</definedName>
    <definedName name="XRefPaste65Row" localSheetId="1" hidden="1">#REF!</definedName>
    <definedName name="XRefPaste65Row" localSheetId="4" hidden="1">#REF!</definedName>
    <definedName name="XRefPaste65Row" hidden="1">#REF!</definedName>
    <definedName name="XRefPaste66" localSheetId="1" hidden="1">#REF!</definedName>
    <definedName name="XRefPaste66" localSheetId="4" hidden="1">#REF!</definedName>
    <definedName name="XRefPaste66" hidden="1">#REF!</definedName>
    <definedName name="XRefPaste66Row" localSheetId="1" hidden="1">#REF!</definedName>
    <definedName name="XRefPaste66Row" localSheetId="4" hidden="1">#REF!</definedName>
    <definedName name="XRefPaste66Row" hidden="1">#REF!</definedName>
    <definedName name="XRefPaste67" localSheetId="1" hidden="1">#REF!</definedName>
    <definedName name="XRefPaste67" localSheetId="4" hidden="1">#REF!</definedName>
    <definedName name="XRefPaste67" hidden="1">#REF!</definedName>
    <definedName name="XRefPaste67Row" localSheetId="1" hidden="1">#REF!</definedName>
    <definedName name="XRefPaste67Row" localSheetId="4" hidden="1">#REF!</definedName>
    <definedName name="XRefPaste67Row" hidden="1">#REF!</definedName>
    <definedName name="XRefPaste68" localSheetId="1" hidden="1">#REF!</definedName>
    <definedName name="XRefPaste68" localSheetId="4" hidden="1">#REF!</definedName>
    <definedName name="XRefPaste68" hidden="1">#REF!</definedName>
    <definedName name="XRefPaste68Row" localSheetId="1" hidden="1">#REF!</definedName>
    <definedName name="XRefPaste68Row" localSheetId="4" hidden="1">#REF!</definedName>
    <definedName name="XRefPaste68Row" hidden="1">#REF!</definedName>
    <definedName name="XRefPaste69" localSheetId="1" hidden="1">#REF!</definedName>
    <definedName name="XRefPaste69" localSheetId="4" hidden="1">#REF!</definedName>
    <definedName name="XRefPaste69" hidden="1">#REF!</definedName>
    <definedName name="XRefPaste69Row" localSheetId="1" hidden="1">#REF!</definedName>
    <definedName name="XRefPaste69Row" localSheetId="4" hidden="1">#REF!</definedName>
    <definedName name="XRefPaste69Row" hidden="1">#REF!</definedName>
    <definedName name="XRefPaste6Row" localSheetId="1" hidden="1">#REF!</definedName>
    <definedName name="XRefPaste6Row" localSheetId="4" hidden="1">#REF!</definedName>
    <definedName name="XRefPaste6Row" hidden="1">#REF!</definedName>
    <definedName name="XRefPaste7" localSheetId="1" hidden="1">#REF!</definedName>
    <definedName name="XRefPaste7" localSheetId="4" hidden="1">#REF!</definedName>
    <definedName name="XRefPaste7" hidden="1">#REF!</definedName>
    <definedName name="XRefPaste70" localSheetId="1" hidden="1">#REF!</definedName>
    <definedName name="XRefPaste70" localSheetId="4" hidden="1">#REF!</definedName>
    <definedName name="XRefPaste70" hidden="1">#REF!</definedName>
    <definedName name="XRefPaste70Row" localSheetId="1" hidden="1">#REF!</definedName>
    <definedName name="XRefPaste70Row" localSheetId="4" hidden="1">#REF!</definedName>
    <definedName name="XRefPaste70Row" hidden="1">#REF!</definedName>
    <definedName name="XRefPaste71" localSheetId="1" hidden="1">#REF!</definedName>
    <definedName name="XRefPaste71" localSheetId="4" hidden="1">#REF!</definedName>
    <definedName name="XRefPaste71" hidden="1">#REF!</definedName>
    <definedName name="XRefPaste71Row" localSheetId="1" hidden="1">#REF!</definedName>
    <definedName name="XRefPaste71Row" localSheetId="4" hidden="1">#REF!</definedName>
    <definedName name="XRefPaste71Row" hidden="1">#REF!</definedName>
    <definedName name="XRefPaste72" localSheetId="1" hidden="1">#REF!</definedName>
    <definedName name="XRefPaste72" localSheetId="4" hidden="1">#REF!</definedName>
    <definedName name="XRefPaste72" hidden="1">#REF!</definedName>
    <definedName name="XRefPaste72Row" localSheetId="1" hidden="1">#REF!</definedName>
    <definedName name="XRefPaste72Row" localSheetId="4" hidden="1">#REF!</definedName>
    <definedName name="XRefPaste72Row" hidden="1">#REF!</definedName>
    <definedName name="XRefPaste73" localSheetId="1" hidden="1">#REF!</definedName>
    <definedName name="XRefPaste73" localSheetId="4" hidden="1">#REF!</definedName>
    <definedName name="XRefPaste73" hidden="1">#REF!</definedName>
    <definedName name="XRefPaste73Row" localSheetId="1" hidden="1">#REF!</definedName>
    <definedName name="XRefPaste73Row" localSheetId="4" hidden="1">#REF!</definedName>
    <definedName name="XRefPaste73Row" hidden="1">#REF!</definedName>
    <definedName name="XRefPaste74" localSheetId="1" hidden="1">#REF!</definedName>
    <definedName name="XRefPaste74" localSheetId="4" hidden="1">#REF!</definedName>
    <definedName name="XRefPaste74" hidden="1">#REF!</definedName>
    <definedName name="XRefPaste74Row" localSheetId="1" hidden="1">#REF!</definedName>
    <definedName name="XRefPaste74Row" localSheetId="4" hidden="1">#REF!</definedName>
    <definedName name="XRefPaste74Row" hidden="1">#REF!</definedName>
    <definedName name="XRefPaste75" localSheetId="1" hidden="1">#REF!</definedName>
    <definedName name="XRefPaste75" localSheetId="4" hidden="1">#REF!</definedName>
    <definedName name="XRefPaste75" hidden="1">#REF!</definedName>
    <definedName name="XRefPaste75Row" localSheetId="1" hidden="1">#REF!</definedName>
    <definedName name="XRefPaste75Row" localSheetId="4" hidden="1">#REF!</definedName>
    <definedName name="XRefPaste75Row" hidden="1">#REF!</definedName>
    <definedName name="XRefPaste76" localSheetId="1" hidden="1">#REF!</definedName>
    <definedName name="XRefPaste76" localSheetId="4" hidden="1">#REF!</definedName>
    <definedName name="XRefPaste76" hidden="1">#REF!</definedName>
    <definedName name="XRefPaste76Row" localSheetId="1" hidden="1">#REF!</definedName>
    <definedName name="XRefPaste76Row" localSheetId="4" hidden="1">#REF!</definedName>
    <definedName name="XRefPaste76Row" hidden="1">#REF!</definedName>
    <definedName name="XRefPaste77" localSheetId="1" hidden="1">#REF!</definedName>
    <definedName name="XRefPaste77" localSheetId="4" hidden="1">#REF!</definedName>
    <definedName name="XRefPaste77" hidden="1">#REF!</definedName>
    <definedName name="XRefPaste77Row" localSheetId="1" hidden="1">#REF!</definedName>
    <definedName name="XRefPaste77Row" localSheetId="4" hidden="1">#REF!</definedName>
    <definedName name="XRefPaste77Row" hidden="1">#REF!</definedName>
    <definedName name="XRefPaste78" localSheetId="1" hidden="1">#REF!</definedName>
    <definedName name="XRefPaste78" localSheetId="4" hidden="1">#REF!</definedName>
    <definedName name="XRefPaste78" hidden="1">#REF!</definedName>
    <definedName name="XRefPaste78Row" localSheetId="1" hidden="1">#REF!</definedName>
    <definedName name="XRefPaste78Row" localSheetId="4" hidden="1">#REF!</definedName>
    <definedName name="XRefPaste78Row" hidden="1">#REF!</definedName>
    <definedName name="XRefPaste79" localSheetId="1" hidden="1">#REF!</definedName>
    <definedName name="XRefPaste79" localSheetId="4" hidden="1">#REF!</definedName>
    <definedName name="XRefPaste79" hidden="1">#REF!</definedName>
    <definedName name="XRefPaste79Row" localSheetId="1" hidden="1">#REF!</definedName>
    <definedName name="XRefPaste79Row" localSheetId="4" hidden="1">#REF!</definedName>
    <definedName name="XRefPaste79Row" hidden="1">#REF!</definedName>
    <definedName name="XRefPaste7Row" localSheetId="1" hidden="1">#REF!</definedName>
    <definedName name="XRefPaste7Row" localSheetId="4" hidden="1">#REF!</definedName>
    <definedName name="XRefPaste7Row" hidden="1">#REF!</definedName>
    <definedName name="XRefPaste8" localSheetId="1" hidden="1">#REF!</definedName>
    <definedName name="XRefPaste8" localSheetId="4" hidden="1">#REF!</definedName>
    <definedName name="XRefPaste8" hidden="1">#REF!</definedName>
    <definedName name="XRefPaste80" localSheetId="1" hidden="1">#REF!</definedName>
    <definedName name="XRefPaste80" localSheetId="4" hidden="1">#REF!</definedName>
    <definedName name="XRefPaste80" hidden="1">#REF!</definedName>
    <definedName name="XRefPaste80Row" localSheetId="1" hidden="1">#REF!</definedName>
    <definedName name="XRefPaste80Row" localSheetId="4" hidden="1">#REF!</definedName>
    <definedName name="XRefPaste80Row" hidden="1">#REF!</definedName>
    <definedName name="XRefPaste81" localSheetId="1" hidden="1">#REF!</definedName>
    <definedName name="XRefPaste81" localSheetId="4" hidden="1">#REF!</definedName>
    <definedName name="XRefPaste81" hidden="1">#REF!</definedName>
    <definedName name="XRefPaste81Row" localSheetId="1" hidden="1">#REF!</definedName>
    <definedName name="XRefPaste81Row" localSheetId="4" hidden="1">#REF!</definedName>
    <definedName name="XRefPaste81Row" hidden="1">#REF!</definedName>
    <definedName name="XRefPaste82" localSheetId="1" hidden="1">#REF!</definedName>
    <definedName name="XRefPaste82" localSheetId="4" hidden="1">#REF!</definedName>
    <definedName name="XRefPaste82" hidden="1">#REF!</definedName>
    <definedName name="XRefPaste82Row" localSheetId="1" hidden="1">#REF!</definedName>
    <definedName name="XRefPaste82Row" localSheetId="4" hidden="1">#REF!</definedName>
    <definedName name="XRefPaste82Row" hidden="1">#REF!</definedName>
    <definedName name="XRefPaste83" localSheetId="1" hidden="1">#REF!</definedName>
    <definedName name="XRefPaste83" localSheetId="4" hidden="1">#REF!</definedName>
    <definedName name="XRefPaste83" hidden="1">#REF!</definedName>
    <definedName name="XRefPaste83Row" localSheetId="1" hidden="1">#REF!</definedName>
    <definedName name="XRefPaste83Row" localSheetId="4" hidden="1">#REF!</definedName>
    <definedName name="XRefPaste83Row" hidden="1">#REF!</definedName>
    <definedName name="XRefPaste84" localSheetId="1" hidden="1">#REF!</definedName>
    <definedName name="XRefPaste84" localSheetId="4" hidden="1">#REF!</definedName>
    <definedName name="XRefPaste84" hidden="1">#REF!</definedName>
    <definedName name="XRefPaste84Row" localSheetId="1" hidden="1">#REF!</definedName>
    <definedName name="XRefPaste84Row" localSheetId="4" hidden="1">#REF!</definedName>
    <definedName name="XRefPaste84Row" hidden="1">#REF!</definedName>
    <definedName name="XRefPaste85" localSheetId="1" hidden="1">#REF!</definedName>
    <definedName name="XRefPaste85" localSheetId="4" hidden="1">#REF!</definedName>
    <definedName name="XRefPaste85" hidden="1">#REF!</definedName>
    <definedName name="XRefPaste85Row" localSheetId="1" hidden="1">#REF!</definedName>
    <definedName name="XRefPaste85Row" localSheetId="4" hidden="1">#REF!</definedName>
    <definedName name="XRefPaste85Row" hidden="1">#REF!</definedName>
    <definedName name="XRefPaste86" localSheetId="1" hidden="1">#REF!</definedName>
    <definedName name="XRefPaste86" localSheetId="4" hidden="1">#REF!</definedName>
    <definedName name="XRefPaste86" hidden="1">#REF!</definedName>
    <definedName name="XRefPaste86Row" localSheetId="1" hidden="1">#REF!</definedName>
    <definedName name="XRefPaste86Row" localSheetId="4" hidden="1">#REF!</definedName>
    <definedName name="XRefPaste86Row" hidden="1">#REF!</definedName>
    <definedName name="XRefPaste87" localSheetId="1" hidden="1">#REF!</definedName>
    <definedName name="XRefPaste87" localSheetId="4" hidden="1">#REF!</definedName>
    <definedName name="XRefPaste87" hidden="1">#REF!</definedName>
    <definedName name="XRefPaste87Row" localSheetId="1" hidden="1">#REF!</definedName>
    <definedName name="XRefPaste87Row" localSheetId="4" hidden="1">#REF!</definedName>
    <definedName name="XRefPaste87Row" hidden="1">#REF!</definedName>
    <definedName name="XRefPaste88" localSheetId="1" hidden="1">#REF!</definedName>
    <definedName name="XRefPaste88" localSheetId="4" hidden="1">#REF!</definedName>
    <definedName name="XRefPaste88" hidden="1">#REF!</definedName>
    <definedName name="XRefPaste88Row" localSheetId="1" hidden="1">#REF!</definedName>
    <definedName name="XRefPaste88Row" localSheetId="4" hidden="1">#REF!</definedName>
    <definedName name="XRefPaste88Row" hidden="1">#REF!</definedName>
    <definedName name="XRefPaste89" localSheetId="1" hidden="1">#REF!</definedName>
    <definedName name="XRefPaste89" localSheetId="4" hidden="1">#REF!</definedName>
    <definedName name="XRefPaste89" hidden="1">#REF!</definedName>
    <definedName name="XRefPaste89Row" localSheetId="1" hidden="1">#REF!</definedName>
    <definedName name="XRefPaste89Row" localSheetId="4" hidden="1">#REF!</definedName>
    <definedName name="XRefPaste89Row" hidden="1">#REF!</definedName>
    <definedName name="XRefPaste8Row" localSheetId="1" hidden="1">#REF!</definedName>
    <definedName name="XRefPaste8Row" localSheetId="4" hidden="1">#REF!</definedName>
    <definedName name="XRefPaste8Row" hidden="1">#REF!</definedName>
    <definedName name="XRefPaste9" localSheetId="1" hidden="1">#REF!</definedName>
    <definedName name="XRefPaste9" localSheetId="4" hidden="1">#REF!</definedName>
    <definedName name="XRefPaste9" hidden="1">#REF!</definedName>
    <definedName name="XRefPaste90" localSheetId="1" hidden="1">#REF!</definedName>
    <definedName name="XRefPaste90" localSheetId="4" hidden="1">#REF!</definedName>
    <definedName name="XRefPaste90" hidden="1">#REF!</definedName>
    <definedName name="XRefPaste90Row" localSheetId="1" hidden="1">#REF!</definedName>
    <definedName name="XRefPaste90Row" localSheetId="4" hidden="1">#REF!</definedName>
    <definedName name="XRefPaste90Row" hidden="1">#REF!</definedName>
    <definedName name="XRefPaste91" localSheetId="1" hidden="1">#REF!</definedName>
    <definedName name="XRefPaste91" localSheetId="4" hidden="1">#REF!</definedName>
    <definedName name="XRefPaste91" hidden="1">#REF!</definedName>
    <definedName name="XRefPaste91Row" localSheetId="1" hidden="1">#REF!</definedName>
    <definedName name="XRefPaste91Row" localSheetId="4" hidden="1">#REF!</definedName>
    <definedName name="XRefPaste91Row" hidden="1">#REF!</definedName>
    <definedName name="XRefPaste92" localSheetId="1" hidden="1">#REF!</definedName>
    <definedName name="XRefPaste92" localSheetId="4" hidden="1">#REF!</definedName>
    <definedName name="XRefPaste92" hidden="1">#REF!</definedName>
    <definedName name="XRefPaste92Row" localSheetId="1" hidden="1">#REF!</definedName>
    <definedName name="XRefPaste92Row" localSheetId="4" hidden="1">#REF!</definedName>
    <definedName name="XRefPaste92Row" hidden="1">#REF!</definedName>
    <definedName name="XRefPaste93" localSheetId="1" hidden="1">#REF!</definedName>
    <definedName name="XRefPaste93" localSheetId="4" hidden="1">#REF!</definedName>
    <definedName name="XRefPaste93" hidden="1">#REF!</definedName>
    <definedName name="XRefPaste93Row" localSheetId="1" hidden="1">#REF!</definedName>
    <definedName name="XRefPaste93Row" localSheetId="4" hidden="1">#REF!</definedName>
    <definedName name="XRefPaste93Row" hidden="1">#REF!</definedName>
    <definedName name="XRefPaste94" localSheetId="1" hidden="1">#REF!</definedName>
    <definedName name="XRefPaste94" localSheetId="4" hidden="1">#REF!</definedName>
    <definedName name="XRefPaste94" hidden="1">#REF!</definedName>
    <definedName name="XRefPaste94Row" localSheetId="1" hidden="1">#REF!</definedName>
    <definedName name="XRefPaste94Row" localSheetId="4" hidden="1">#REF!</definedName>
    <definedName name="XRefPaste94Row" hidden="1">#REF!</definedName>
    <definedName name="XRefPaste95" localSheetId="1" hidden="1">#REF!</definedName>
    <definedName name="XRefPaste95" localSheetId="4" hidden="1">#REF!</definedName>
    <definedName name="XRefPaste95" hidden="1">#REF!</definedName>
    <definedName name="XRefPaste95Row" localSheetId="1" hidden="1">#REF!</definedName>
    <definedName name="XRefPaste95Row" localSheetId="4" hidden="1">#REF!</definedName>
    <definedName name="XRefPaste95Row" hidden="1">#REF!</definedName>
    <definedName name="XRefPaste96" localSheetId="1" hidden="1">#REF!</definedName>
    <definedName name="XRefPaste96" localSheetId="4" hidden="1">#REF!</definedName>
    <definedName name="XRefPaste96" hidden="1">#REF!</definedName>
    <definedName name="XRefPaste96Row" localSheetId="1" hidden="1">#REF!</definedName>
    <definedName name="XRefPaste96Row" localSheetId="4" hidden="1">#REF!</definedName>
    <definedName name="XRefPaste96Row" hidden="1">#REF!</definedName>
    <definedName name="XRefPaste97" localSheetId="1" hidden="1">#REF!</definedName>
    <definedName name="XRefPaste97" localSheetId="4" hidden="1">#REF!</definedName>
    <definedName name="XRefPaste97" hidden="1">#REF!</definedName>
    <definedName name="XRefPaste97Row" localSheetId="1" hidden="1">#REF!</definedName>
    <definedName name="XRefPaste97Row" localSheetId="4" hidden="1">#REF!</definedName>
    <definedName name="XRefPaste97Row" hidden="1">#REF!</definedName>
    <definedName name="XRefPaste98" localSheetId="1" hidden="1">#REF!</definedName>
    <definedName name="XRefPaste98" localSheetId="4" hidden="1">#REF!</definedName>
    <definedName name="XRefPaste98" hidden="1">#REF!</definedName>
    <definedName name="XRefPaste98Row" localSheetId="1" hidden="1">#REF!</definedName>
    <definedName name="XRefPaste98Row" localSheetId="4" hidden="1">#REF!</definedName>
    <definedName name="XRefPaste98Row" hidden="1">#REF!</definedName>
    <definedName name="XRefPaste99" localSheetId="1" hidden="1">#REF!</definedName>
    <definedName name="XRefPaste99" localSheetId="4" hidden="1">#REF!</definedName>
    <definedName name="XRefPaste99" hidden="1">#REF!</definedName>
    <definedName name="XRefPaste99Row" localSheetId="1" hidden="1">#REF!</definedName>
    <definedName name="XRefPaste99Row" localSheetId="4" hidden="1">#REF!</definedName>
    <definedName name="XRefPaste99Row" hidden="1">#REF!</definedName>
    <definedName name="XRefPaste9Row" localSheetId="1" hidden="1">#REF!</definedName>
    <definedName name="XRefPaste9Row" localSheetId="4" hidden="1">#REF!</definedName>
    <definedName name="XRefPaste9Row" hidden="1">#REF!</definedName>
    <definedName name="XRefPasteRangeCount" hidden="1">1</definedName>
    <definedName name="xx" localSheetId="1">#REF!</definedName>
    <definedName name="xx" localSheetId="4">#REF!</definedName>
    <definedName name="xx">#REF!</definedName>
    <definedName name="ZA_" localSheetId="1">[36]BG!#REF!</definedName>
    <definedName name="ZA_" localSheetId="4">[36]BG!#REF!</definedName>
    <definedName name="ZA_">[36]BG!#REF!</definedName>
    <definedName name="ZB_" localSheetId="1">[36]BG!#REF!</definedName>
    <definedName name="ZB_" localSheetId="4">[36]BG!#REF!</definedName>
    <definedName name="ZB_">[36]BG!#REF!</definedName>
    <definedName name="ZC_" localSheetId="1">[36]BG!#REF!</definedName>
    <definedName name="ZC_" localSheetId="4">[36]BG!#REF!</definedName>
    <definedName name="ZC_">[36]BG!#REF!</definedName>
    <definedName name="ZD_" localSheetId="1">[36]BG!#REF!</definedName>
    <definedName name="ZD_" localSheetId="4">[36]BG!#REF!</definedName>
    <definedName name="ZD_">[36]BG!#REF!</definedName>
    <definedName name="zdfd" localSheetId="1" hidden="1">#REF!</definedName>
    <definedName name="zdfd" localSheetId="4" hidden="1">#REF!</definedName>
    <definedName name="zdfd" hidden="1">#REF!</definedName>
    <definedName name="ZE_" localSheetId="1">[36]BG!#REF!</definedName>
    <definedName name="ZE_" localSheetId="4">[36]BG!#REF!</definedName>
    <definedName name="ZE_">[36]BG!#REF!</definedName>
    <definedName name="ZF_" localSheetId="1">[36]BG!#REF!</definedName>
    <definedName name="ZF_" localSheetId="4">[36]BG!#REF!</definedName>
    <definedName name="ZF_">[36]BG!#REF!</definedName>
    <definedName name="ZG_" localSheetId="1">[36]BG!#REF!</definedName>
    <definedName name="ZG_" localSheetId="4">[36]BG!#REF!</definedName>
    <definedName name="ZG_">[36]BG!#REF!</definedName>
    <definedName name="ZH_" localSheetId="1">[36]BG!#REF!</definedName>
    <definedName name="ZH_" localSheetId="4">[36]BG!#REF!</definedName>
    <definedName name="ZH_">[36]BG!#REF!</definedName>
    <definedName name="ZI_" localSheetId="1">[36]BG!#REF!</definedName>
    <definedName name="ZI_" localSheetId="4">[36]BG!#REF!</definedName>
    <definedName name="ZI_">[36]BG!#REF!</definedName>
    <definedName name="ZK_" localSheetId="1">[36]BG!#REF!</definedName>
    <definedName name="ZK_" localSheetId="4">[36]BG!#REF!</definedName>
    <definedName name="ZK_">[36]BG!#REF!</definedName>
    <definedName name="ZL_" localSheetId="1">[36]BG!#REF!</definedName>
    <definedName name="ZL_" localSheetId="4">[36]BG!#REF!</definedName>
    <definedName name="ZL_">[36]BG!#REF!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 l="1"/>
  <c r="F32" i="3" l="1"/>
  <c r="F25" i="3"/>
  <c r="F27" i="3" s="1"/>
  <c r="E21" i="4"/>
  <c r="E19" i="4"/>
  <c r="E17" i="4"/>
  <c r="O231" i="12" l="1"/>
  <c r="O234" i="12" s="1"/>
  <c r="O235" i="12"/>
  <c r="E119" i="5"/>
  <c r="C119" i="5"/>
  <c r="E114" i="5"/>
  <c r="C114" i="5"/>
  <c r="E98" i="5" l="1"/>
  <c r="C98" i="5"/>
  <c r="E87" i="5"/>
  <c r="C87" i="5"/>
  <c r="H17" i="4"/>
  <c r="H31" i="1"/>
  <c r="F31" i="1"/>
  <c r="H37" i="1"/>
  <c r="H39" i="1" s="1"/>
  <c r="H23" i="1"/>
  <c r="K35" i="3" l="1"/>
  <c r="K31" i="3"/>
  <c r="K30" i="3"/>
  <c r="C24" i="4"/>
  <c r="H16" i="3" l="1"/>
  <c r="K119" i="5" l="1"/>
  <c r="J119" i="5"/>
  <c r="E110" i="5" l="1"/>
  <c r="C110" i="5"/>
  <c r="G16" i="2" l="1"/>
  <c r="F16" i="3" s="1"/>
  <c r="I28" i="2"/>
  <c r="G28" i="2"/>
  <c r="E104" i="5" l="1"/>
  <c r="H27" i="3" l="1"/>
  <c r="I22" i="2" l="1"/>
  <c r="G22" i="2" l="1"/>
  <c r="F23" i="1"/>
  <c r="G31" i="2" l="1"/>
  <c r="D23" i="4" l="1"/>
  <c r="E23" i="4" s="1"/>
  <c r="F36" i="1"/>
  <c r="G39" i="2"/>
  <c r="F34" i="3"/>
  <c r="F36" i="3" s="1"/>
  <c r="F42" i="3" s="1"/>
  <c r="F47" i="1"/>
  <c r="H32" i="3"/>
  <c r="H34" i="3" s="1"/>
  <c r="H36" i="3" s="1"/>
  <c r="H42" i="3" s="1"/>
  <c r="F37" i="1"/>
  <c r="L139" i="5" s="1"/>
  <c r="D24" i="4" l="1"/>
  <c r="E24" i="4" s="1"/>
  <c r="F39" i="1"/>
  <c r="K139" i="5" s="1"/>
  <c r="F45" i="1"/>
  <c r="K87" i="5" l="1"/>
  <c r="C104" i="5"/>
  <c r="J104" i="5" s="1"/>
  <c r="K110" i="5" l="1"/>
  <c r="J110" i="5"/>
  <c r="J98" i="5"/>
  <c r="I31" i="2"/>
  <c r="I39" i="2" s="1"/>
  <c r="H46" i="1"/>
  <c r="H45" i="1" l="1"/>
  <c r="F46" i="1"/>
  <c r="J87" i="5" l="1"/>
  <c r="B13" i="3"/>
  <c r="B8" i="5" s="1"/>
  <c r="B12" i="3"/>
  <c r="B13" i="4" l="1"/>
  <c r="B12" i="4"/>
  <c r="E108" i="5" l="1"/>
  <c r="C108" i="5"/>
  <c r="K104" i="5" l="1"/>
  <c r="K98" i="5"/>
  <c r="E102" i="5" l="1"/>
  <c r="C102" i="5"/>
  <c r="E95" i="5"/>
  <c r="C95" i="5"/>
  <c r="E99" i="5" l="1"/>
  <c r="C99" i="5"/>
  <c r="B9" i="3" l="1"/>
  <c r="H24" i="4" l="1"/>
</calcChain>
</file>

<file path=xl/sharedStrings.xml><?xml version="1.0" encoding="utf-8"?>
<sst xmlns="http://schemas.openxmlformats.org/spreadsheetml/2006/main" count="1785" uniqueCount="483">
  <si>
    <t>Resultado del ejercicio</t>
  </si>
  <si>
    <t>Cuadratura</t>
  </si>
  <si>
    <t>Bancos de terceros</t>
  </si>
  <si>
    <t>Las notas 1 a 7 que acompañan a estos estados financieros forman parte integrante de los mismos</t>
  </si>
  <si>
    <t xml:space="preserve">Valor cuota parte </t>
  </si>
  <si>
    <t>Cuotas partes en circulación</t>
  </si>
  <si>
    <t>Total activo neto</t>
  </si>
  <si>
    <t>Resultado del período</t>
  </si>
  <si>
    <t>Resultados acumulados</t>
  </si>
  <si>
    <t>Suscripciones netas</t>
  </si>
  <si>
    <t>Activo neto</t>
  </si>
  <si>
    <t>Total Pasivo</t>
  </si>
  <si>
    <t>Rescates a pagar</t>
  </si>
  <si>
    <t>5.4</t>
  </si>
  <si>
    <t>Comisiones a pagar a la administradora</t>
  </si>
  <si>
    <t>Acreedores por operaciones</t>
  </si>
  <si>
    <t>Pasivo</t>
  </si>
  <si>
    <t>Total activo</t>
  </si>
  <si>
    <t>5.3</t>
  </si>
  <si>
    <t>Cuentas a cobrar</t>
  </si>
  <si>
    <t>5.2</t>
  </si>
  <si>
    <t>Inversiones</t>
  </si>
  <si>
    <t>5.1</t>
  </si>
  <si>
    <t xml:space="preserve">Disponibilidades </t>
  </si>
  <si>
    <t>Activo</t>
  </si>
  <si>
    <t>Nota</t>
  </si>
  <si>
    <t>(en dólares)</t>
  </si>
  <si>
    <t>Estado del activo neto</t>
  </si>
  <si>
    <t>Fondo de Liquidez Dólares</t>
  </si>
  <si>
    <t>Total egresos</t>
  </si>
  <si>
    <t>Otros egresos</t>
  </si>
  <si>
    <t>3.7</t>
  </si>
  <si>
    <t>Comisión por administración</t>
  </si>
  <si>
    <t>Egresos</t>
  </si>
  <si>
    <t>Total ingresos</t>
  </si>
  <si>
    <t>Otros ingresos</t>
  </si>
  <si>
    <t>Intereses</t>
  </si>
  <si>
    <t>Resultado por tenencia de inversiones</t>
  </si>
  <si>
    <t>Ingresos</t>
  </si>
  <si>
    <t>Estado de ingresos y egresos</t>
  </si>
  <si>
    <t>3.8</t>
  </si>
  <si>
    <t>Aumento (o disminución) neto de efectivo y sus equivalentes</t>
  </si>
  <si>
    <t>Flujo de efectivo neto generado por actividades de financiamiento</t>
  </si>
  <si>
    <t>Rescates</t>
  </si>
  <si>
    <t>Suscripciones</t>
  </si>
  <si>
    <t>Flujo de efectivo relacionado con actividades de financiamiento</t>
  </si>
  <si>
    <t>Flujo de efectivo neto generado por actividades operativas</t>
  </si>
  <si>
    <t>Variación rubros operativos</t>
  </si>
  <si>
    <t>Flujo de efectivo relacionado con actividades operativas</t>
  </si>
  <si>
    <t>Estado de flujo de efectivo</t>
  </si>
  <si>
    <t>Resultados</t>
  </si>
  <si>
    <t>Aportantes</t>
  </si>
  <si>
    <t>Concepto</t>
  </si>
  <si>
    <t>Estado de variación del activo neto</t>
  </si>
  <si>
    <t>Nota 7</t>
  </si>
  <si>
    <t>Diciembre</t>
  </si>
  <si>
    <t>Noviembre</t>
  </si>
  <si>
    <t>Octubre</t>
  </si>
  <si>
    <t>4to trimestre</t>
  </si>
  <si>
    <t>Setiembre</t>
  </si>
  <si>
    <t>Agosto</t>
  </si>
  <si>
    <t>Julio</t>
  </si>
  <si>
    <t>3er trimestre</t>
  </si>
  <si>
    <t>Junio</t>
  </si>
  <si>
    <t>Mayo</t>
  </si>
  <si>
    <t>Abril</t>
  </si>
  <si>
    <t>2do trimestre</t>
  </si>
  <si>
    <t>Marzo</t>
  </si>
  <si>
    <t>Febrero</t>
  </si>
  <si>
    <t>Enero</t>
  </si>
  <si>
    <t>1er trimestre</t>
  </si>
  <si>
    <t>N° de Participes</t>
  </si>
  <si>
    <t>Patrimonio Neto del Fondo</t>
  </si>
  <si>
    <t>Valor cuota</t>
  </si>
  <si>
    <t>Información estadística</t>
  </si>
  <si>
    <t>Nota 6</t>
  </si>
  <si>
    <t>Total</t>
  </si>
  <si>
    <t>5.4  Comisiones a pagar a la administradora</t>
  </si>
  <si>
    <t>Intereses a cobrar</t>
  </si>
  <si>
    <t>5.3  Cuentas por cobrar</t>
  </si>
  <si>
    <t>Paraguay</t>
  </si>
  <si>
    <t>Sector</t>
  </si>
  <si>
    <t>Emisor</t>
  </si>
  <si>
    <t>5.2  Inversiones</t>
  </si>
  <si>
    <t>Total disponibilidades</t>
  </si>
  <si>
    <t>5.1   Disponibilidades</t>
  </si>
  <si>
    <t>Composición de cuentas</t>
  </si>
  <si>
    <t>Nota 5</t>
  </si>
  <si>
    <t>Cambio de políticas y procedimiento de contabilidad</t>
  </si>
  <si>
    <t>Nota 4</t>
  </si>
  <si>
    <t>El Fondo no registra saldos por este concepto.</t>
  </si>
  <si>
    <r>
      <t>b.</t>
    </r>
    <r>
      <rPr>
        <b/>
        <sz val="7"/>
        <color theme="1"/>
        <rFont val="Times New Roman"/>
        <family val="1"/>
      </rPr>
      <t xml:space="preserve">      </t>
    </r>
    <r>
      <rPr>
        <b/>
        <sz val="10"/>
        <color theme="1"/>
        <rFont val="Arial"/>
        <family val="2"/>
      </rPr>
      <t xml:space="preserve">Diferencia de cambio </t>
    </r>
  </si>
  <si>
    <r>
      <t>a.</t>
    </r>
    <r>
      <rPr>
        <b/>
        <sz val="7"/>
        <color theme="1"/>
        <rFont val="Times New Roman"/>
        <family val="1"/>
      </rPr>
      <t xml:space="preserve">      </t>
    </r>
    <r>
      <rPr>
        <b/>
        <sz val="10"/>
        <color theme="1"/>
        <rFont val="Arial"/>
        <family val="2"/>
      </rPr>
      <t>Posición en moneda extranjera</t>
    </r>
  </si>
  <si>
    <t>Las diferencias de cambio originadas por fluctuaciones en los tipos de cambio son reconocidas en resultados en el período en el que ocurren.</t>
  </si>
  <si>
    <t>Las transacciones en moneda diferente a la moneda del Fondo, son convertidas a la cotización vigente a la fecha de la transacción. Los activos y pasivos en moneda extranjera, son convertidos a la cotización vigente a la fecha de los estados financieros.</t>
  </si>
  <si>
    <t>3.9   Moneda extranjera</t>
  </si>
  <si>
    <t>3.8   Estado de flujos de efectivo</t>
  </si>
  <si>
    <r>
      <t>a.</t>
    </r>
    <r>
      <rPr>
        <b/>
        <sz val="7"/>
        <color theme="1"/>
        <rFont val="Times New Roman"/>
        <family val="1"/>
      </rPr>
      <t xml:space="preserve">      </t>
    </r>
    <r>
      <rPr>
        <b/>
        <sz val="10"/>
        <color theme="1"/>
        <rFont val="Arial"/>
        <family val="2"/>
      </rPr>
      <t>Comisión de Administración</t>
    </r>
  </si>
  <si>
    <t>Los ingresos y gastos se reconocen conforme se devengan.</t>
  </si>
  <si>
    <t>Los pasivos se presentan a su valor nominal.</t>
  </si>
  <si>
    <t>3.6  Pasivos</t>
  </si>
  <si>
    <t>Las inversiones se expresan a su valor razonable con cambios reconocidos en resultados.</t>
  </si>
  <si>
    <t>3.5  Inversiones</t>
  </si>
  <si>
    <t>El efectivo y equivalentes de efectivo se presentan a su valor nominal, el cual no difiere de su valor razonable.</t>
  </si>
  <si>
    <t>3.4  Efectivo y equivalentes de efectivo</t>
  </si>
  <si>
    <t>Los estados financieros se presentan en dólares, la moneda del Fondo.</t>
  </si>
  <si>
    <t>3.3 Moneda funcional y de presentación</t>
  </si>
  <si>
    <t>3.2  Período</t>
  </si>
  <si>
    <t>3.1  Bases de presentación</t>
  </si>
  <si>
    <t>Nota 3</t>
  </si>
  <si>
    <t>Puente Administradora de Fondos Patrimoniales de Inversión S.A., fue constituida por escritura pública Nº 454 ante el Escribano Luis Enrique Peroni Giralt en fecha 21 de julio de 2017, inscripta en el Registro de Personas Jurídicas y Asociaciones y en el Registro Público de Comercio.</t>
  </si>
  <si>
    <t>Información sobre la Sociedad Administradora</t>
  </si>
  <si>
    <t>Nota 2</t>
  </si>
  <si>
    <t>El Fondo fue creado con el objeto de invertir en valores negociables de renta fija, públicos o privados, ambos con oferta pública, y otros activos contemplados en la normativa vigente.</t>
  </si>
  <si>
    <t>El Fondo Mutuo Liquidez Dólares es un fondo mutuo de renta fija, administrado por Puente Administradora de Fondos Patrimoniales de Inversión S.A.</t>
  </si>
  <si>
    <t>Información básica del fondo</t>
  </si>
  <si>
    <t>Nota 1</t>
  </si>
  <si>
    <t xml:space="preserve"> (En dólares)</t>
  </si>
  <si>
    <t xml:space="preserve">Notas a los estados financieros correspondientes </t>
  </si>
  <si>
    <t>Puente Administradora de Fondos</t>
  </si>
  <si>
    <t>Patrimoniales de Inversión S.A.</t>
  </si>
  <si>
    <t>Fondo Mutuo de Liquidez Dólares</t>
  </si>
  <si>
    <t>Honorario por administración</t>
  </si>
  <si>
    <t>Principales políticas y criterios contables aplicados</t>
  </si>
  <si>
    <t>Las políticas y procedimientos aplicados para la preparación de los presentes estados financieros, no presentan cambios respectos a los utilizados en el ejercicio anterior.</t>
  </si>
  <si>
    <t>3.7  Política de reconocimiento de ingresos y gastos</t>
  </si>
  <si>
    <t>5.5</t>
  </si>
  <si>
    <t>GRUPO VÁZQUEZ S.A.E.</t>
  </si>
  <si>
    <t>Acreedores por rescate</t>
  </si>
  <si>
    <t>5.5  Rescates a pagar</t>
  </si>
  <si>
    <t>Finexpar</t>
  </si>
  <si>
    <t>Financiera Solar</t>
  </si>
  <si>
    <t>VICENTE SCAVONE Y CIA SAE</t>
  </si>
  <si>
    <t>Provisiones</t>
  </si>
  <si>
    <t>Tipo de Instrumento</t>
  </si>
  <si>
    <t>Código del Instrumento</t>
  </si>
  <si>
    <t>RUC del Emisor</t>
  </si>
  <si>
    <t>Calificación de Riesgo</t>
  </si>
  <si>
    <t>Tasa de Interes Nominal</t>
  </si>
  <si>
    <t>País</t>
  </si>
  <si>
    <t>Fecha de Compra</t>
  </si>
  <si>
    <t>Fecha de Vencimiento</t>
  </si>
  <si>
    <t>Cantidad</t>
  </si>
  <si>
    <t>Valor Nominal</t>
  </si>
  <si>
    <t>Valor de Compra</t>
  </si>
  <si>
    <t>Valor Contable</t>
  </si>
  <si>
    <t>CERTIFICADO DE DEPOSITO DE AHORRO</t>
  </si>
  <si>
    <t>Financiero</t>
  </si>
  <si>
    <t>80024928-3</t>
  </si>
  <si>
    <t>AA-py Estable</t>
  </si>
  <si>
    <t>80009515-4</t>
  </si>
  <si>
    <t>PYBAM01F9268</t>
  </si>
  <si>
    <t>80019270-2</t>
  </si>
  <si>
    <t>AAApy Estable</t>
  </si>
  <si>
    <t>PYCON08F8505</t>
  </si>
  <si>
    <t>80044227-0</t>
  </si>
  <si>
    <t>AA+py Estable</t>
  </si>
  <si>
    <t>80002201-7</t>
  </si>
  <si>
    <t>DB3414</t>
  </si>
  <si>
    <t>DB3415</t>
  </si>
  <si>
    <t>DB3416</t>
  </si>
  <si>
    <t>BB0602</t>
  </si>
  <si>
    <t>80000856-1</t>
  </si>
  <si>
    <t>BB0610</t>
  </si>
  <si>
    <t>BB0618</t>
  </si>
  <si>
    <t>BB0626</t>
  </si>
  <si>
    <t>BB0634</t>
  </si>
  <si>
    <t>AX5777</t>
  </si>
  <si>
    <t>AX5809</t>
  </si>
  <si>
    <t>AX5810</t>
  </si>
  <si>
    <t>PYREG01F0321</t>
  </si>
  <si>
    <t xml:space="preserve">AA+py Estable </t>
  </si>
  <si>
    <t>PYREG02F0403</t>
  </si>
  <si>
    <t>PYREG03F0659</t>
  </si>
  <si>
    <t>PYREG04F0666</t>
  </si>
  <si>
    <t>80002227-0</t>
  </si>
  <si>
    <t>Apy Estable</t>
  </si>
  <si>
    <t>UH0449</t>
  </si>
  <si>
    <t>UH0469</t>
  </si>
  <si>
    <t>UH0150</t>
  </si>
  <si>
    <t>PYBRO01F1371</t>
  </si>
  <si>
    <t>PYBRO02F1560</t>
  </si>
  <si>
    <t>PYRIO03F8344</t>
  </si>
  <si>
    <t>A+py Estable</t>
  </si>
  <si>
    <t>80070946-2</t>
  </si>
  <si>
    <t>A+py Fuerte</t>
  </si>
  <si>
    <t>PYBCO02F8802</t>
  </si>
  <si>
    <t>Apy Fuerte (+)</t>
  </si>
  <si>
    <t>PYBRI01F2591</t>
  </si>
  <si>
    <t>80017519-0</t>
  </si>
  <si>
    <t>Comercial</t>
  </si>
  <si>
    <t>PYBRI02F2889</t>
  </si>
  <si>
    <t>80026157-7</t>
  </si>
  <si>
    <t>PYENE01F2836</t>
  </si>
  <si>
    <t>80040223-5</t>
  </si>
  <si>
    <t>80026277-8</t>
  </si>
  <si>
    <t>80005915-8</t>
  </si>
  <si>
    <t>A-py Estable</t>
  </si>
  <si>
    <t>PYFIN01F0926</t>
  </si>
  <si>
    <t>PYFIN02F0933</t>
  </si>
  <si>
    <t>PYFIN03F0940</t>
  </si>
  <si>
    <t>PYFIN01F0959</t>
  </si>
  <si>
    <t>PYGVA01F1673</t>
  </si>
  <si>
    <t>80086759-9</t>
  </si>
  <si>
    <t>pyA- Estable</t>
  </si>
  <si>
    <t>PYGVA02F1680</t>
  </si>
  <si>
    <t>PYGVA03F1697</t>
  </si>
  <si>
    <t>PYGVA04F2348</t>
  </si>
  <si>
    <t>PYRAD02F2604</t>
  </si>
  <si>
    <t>80104014-0</t>
  </si>
  <si>
    <t>80034461-8</t>
  </si>
  <si>
    <t>PYSUD01F0083</t>
  </si>
  <si>
    <t>80001446-4</t>
  </si>
  <si>
    <t>pyAA Estable</t>
  </si>
  <si>
    <t>PYVSC03F2764</t>
  </si>
  <si>
    <t>Otros créditos</t>
  </si>
  <si>
    <t>5.6</t>
  </si>
  <si>
    <t>BANCO GNB PARAGUAY S.A.</t>
  </si>
  <si>
    <t>Los activos del fondo serán custodiados a través de Puente Casa de Bolsa S.A. y Bolsa de Valores de Asunción S.A. (BVA).</t>
  </si>
  <si>
    <t>Para la preparación del estado de flujos de efectivo, el concepto del disponibilidades, comprende el efectivo y equivalentes.</t>
  </si>
  <si>
    <t>31.12.2023</t>
  </si>
  <si>
    <t>Puente Casa de Bolsa S.A.</t>
  </si>
  <si>
    <t>5.2 - NOTA INVERSIONES</t>
  </si>
  <si>
    <t xml:space="preserve">Gastos de custodia </t>
  </si>
  <si>
    <t>Gastos de auditoria externa</t>
  </si>
  <si>
    <t>Gastos calificadora de riesgo</t>
  </si>
  <si>
    <t>BANCO ATLAS S.A.</t>
  </si>
  <si>
    <t>BANCO BASA S.A.</t>
  </si>
  <si>
    <t>BONOS SUBORDINADOS</t>
  </si>
  <si>
    <t>BANCO CONTINENTAL S.A.E.C.A.</t>
  </si>
  <si>
    <t>BANCO ITAU PARAGUAY S.A.</t>
  </si>
  <si>
    <t>BANCO NACIONAL DE FOMENTO</t>
  </si>
  <si>
    <t>SUDAMERIS BANK S.A.E.C.A.</t>
  </si>
  <si>
    <t>BANCO RIO S.A.E.C.A.</t>
  </si>
  <si>
    <t xml:space="preserve">BANCO PARA LA COMERCIALIZACION Y PRODUCCION S.A. </t>
  </si>
  <si>
    <t>BRICAPAR S.A.</t>
  </si>
  <si>
    <t>ENEX PARAGUAY S.A.E.</t>
  </si>
  <si>
    <t>FINANCIERA PARAGUAYO JAPONESA S.A.E.C.A.</t>
  </si>
  <si>
    <t>A-py Fuerte +</t>
  </si>
  <si>
    <t>RADICE SAECA</t>
  </si>
  <si>
    <t>N/A</t>
  </si>
  <si>
    <t>US DEPARTMENT OF THE TREASURY</t>
  </si>
  <si>
    <t>Soberano</t>
  </si>
  <si>
    <t>Estados Unidos</t>
  </si>
  <si>
    <t>PYVLX01F3790</t>
  </si>
  <si>
    <t>80017740-1</t>
  </si>
  <si>
    <t>VILUX SA</t>
  </si>
  <si>
    <t>Total inversiones 31.12.2023</t>
  </si>
  <si>
    <t>La Superintendencia de Valores aprobó su registro y su reglamento interno con fecha 29 de agosto de 2018 mediante Resolución CNV N° 57 E/18.</t>
  </si>
  <si>
    <t>Fue inscripta en el registro de la Superintendencia de Valores con fecha 31 de julio de 2018, de acuerdo a lo establecido en la Resolución CNV N° 47 E/18.</t>
  </si>
  <si>
    <t>Los estados financieros han sido preparados de acuerdo con normas de información financiera vigentes en Paraguay y con las normas establecidas por la Superintendencia de Valores.</t>
  </si>
  <si>
    <t>Efectivo y su equivalente al comienzo del ejercicio</t>
  </si>
  <si>
    <t>Efectivo y su equivalente al cierre del ejercicio</t>
  </si>
  <si>
    <t>La comisión de administración representa un gasto a cargo del Fondo correspondiente al 1% + IVA anual. La comisión de Administración, se devenga diariamente sobre el Patrimonio del Fondo actualizado.</t>
  </si>
  <si>
    <t>Hechos posteriores al cierre del ejercicio</t>
  </si>
  <si>
    <t xml:space="preserve">Estados financieros correspondientes al ejercicio finalizado </t>
  </si>
  <si>
    <t>el 31 de diciembre de 2024</t>
  </si>
  <si>
    <t>al 31 de diciembre de 2024</t>
  </si>
  <si>
    <t>Presentado en forma comparativa con el ejercicio finalizado el 31 de diciembre de 2023</t>
  </si>
  <si>
    <t>31.12.2024</t>
  </si>
  <si>
    <t>por el ejercicio finalizado el 31 de diciembre de 2024</t>
  </si>
  <si>
    <t>Presentado en forma comparativa con el ejercicio anterior finalizado el 31 de diciembre de 2023</t>
  </si>
  <si>
    <t>Saldos iniciales al 31.12.2023</t>
  </si>
  <si>
    <t>Saldos finales al 31.12.2024</t>
  </si>
  <si>
    <t>Los presentes estados financieros del Fondo, comprenden el Estado del Activo Neto, Estado de Ingresos y Egresos, Estado de Flujos de Efectivo y Estado de Variación del Activo Neto por el período comprendido entre el 1 de enero y el 31 de diciembre de 2024</t>
  </si>
  <si>
    <t>Se presentan en forma comparativa con los correspondientes al ejercicio finalizado el 31 de diciembre de 2023.</t>
  </si>
  <si>
    <t>5.6  Otros egresos</t>
  </si>
  <si>
    <t>Gastos por mantenimiento de sistema</t>
  </si>
  <si>
    <t>A la fecha de emisión de los presentes estados financieros, no han ocurrido hechos significativos que impliquen alteraciones significativas a la estructura patrimonial o financiera o, a los resultados del Fondo al 31 de diciembre de 2024.</t>
  </si>
  <si>
    <t>al ejercicio económico finalizado el 31 de diciembre de 2024</t>
  </si>
  <si>
    <t>AA+py Fuerte</t>
  </si>
  <si>
    <t>BONOS CORPORATIVOS</t>
  </si>
  <si>
    <t>pyB Sensible</t>
  </si>
  <si>
    <t>pyAA+ En evolución</t>
  </si>
  <si>
    <t>ZETA BANCO SAECA</t>
  </si>
  <si>
    <t>BONOS FINANCIEROS</t>
  </si>
  <si>
    <t>pyBB- Estable</t>
  </si>
  <si>
    <t>UH1715</t>
  </si>
  <si>
    <t>UH1716</t>
  </si>
  <si>
    <t>UH1717</t>
  </si>
  <si>
    <t>UH1718</t>
  </si>
  <si>
    <t>UH1719</t>
  </si>
  <si>
    <t>UH1722</t>
  </si>
  <si>
    <t>AA3141USD</t>
  </si>
  <si>
    <t>BB1312</t>
  </si>
  <si>
    <t>BB1313USD</t>
  </si>
  <si>
    <t>AA2966</t>
  </si>
  <si>
    <t>AA2967</t>
  </si>
  <si>
    <t>AA2968</t>
  </si>
  <si>
    <t>AA2969</t>
  </si>
  <si>
    <t>AA2960</t>
  </si>
  <si>
    <t>AA2961</t>
  </si>
  <si>
    <t>AA2962</t>
  </si>
  <si>
    <t>AA2963</t>
  </si>
  <si>
    <t>AA2617</t>
  </si>
  <si>
    <t>AA2618</t>
  </si>
  <si>
    <t>FA5014</t>
  </si>
  <si>
    <t>FA5015</t>
  </si>
  <si>
    <t>FA5016</t>
  </si>
  <si>
    <t>FA5010</t>
  </si>
  <si>
    <t>FA5011</t>
  </si>
  <si>
    <t>FA5013</t>
  </si>
  <si>
    <t>AA2620</t>
  </si>
  <si>
    <t>UH1848</t>
  </si>
  <si>
    <t>UH1849</t>
  </si>
  <si>
    <t>UH1850</t>
  </si>
  <si>
    <t>BB9423</t>
  </si>
  <si>
    <t>AApy Estable</t>
  </si>
  <si>
    <t>AA2621</t>
  </si>
  <si>
    <t>AA2793BAM</t>
  </si>
  <si>
    <t>AA2794BAM</t>
  </si>
  <si>
    <t>AA2795BAM</t>
  </si>
  <si>
    <t>AA2796BAM</t>
  </si>
  <si>
    <t>AA2797BAM</t>
  </si>
  <si>
    <t>AA2798BAM</t>
  </si>
  <si>
    <t>AA2799BAM</t>
  </si>
  <si>
    <t>AA2782</t>
  </si>
  <si>
    <t>AA2800BAM</t>
  </si>
  <si>
    <t>AA2803BAM</t>
  </si>
  <si>
    <t>AA2805</t>
  </si>
  <si>
    <t>AA2806</t>
  </si>
  <si>
    <t>AA2807</t>
  </si>
  <si>
    <t>AA2808BAM</t>
  </si>
  <si>
    <t>AA2809</t>
  </si>
  <si>
    <t>AA2783</t>
  </si>
  <si>
    <t>AA2810</t>
  </si>
  <si>
    <t>AA2784BAM</t>
  </si>
  <si>
    <t>AA2785</t>
  </si>
  <si>
    <t>AA2786BAM</t>
  </si>
  <si>
    <t>AA2787BAM</t>
  </si>
  <si>
    <t>AA2788</t>
  </si>
  <si>
    <t>AA2789BAM</t>
  </si>
  <si>
    <t>BB1301</t>
  </si>
  <si>
    <t>BONOS DEL EXTERIOR</t>
  </si>
  <si>
    <t>USP09110AB65</t>
  </si>
  <si>
    <t>BBB-</t>
  </si>
  <si>
    <t>US912797MJ32</t>
  </si>
  <si>
    <t>Publico</t>
  </si>
  <si>
    <t>BC1257</t>
  </si>
  <si>
    <t>BC1258</t>
  </si>
  <si>
    <t>BC1259</t>
  </si>
  <si>
    <t>BC1260</t>
  </si>
  <si>
    <t>BC1261</t>
  </si>
  <si>
    <t>BC1262</t>
  </si>
  <si>
    <t>BC1263</t>
  </si>
  <si>
    <t>BC1264</t>
  </si>
  <si>
    <t>BC1298</t>
  </si>
  <si>
    <t>BC1299</t>
  </si>
  <si>
    <t>BC1300</t>
  </si>
  <si>
    <t>BC1301</t>
  </si>
  <si>
    <t>BC1296</t>
  </si>
  <si>
    <t>AA3390</t>
  </si>
  <si>
    <t>A-py Fuerte</t>
  </si>
  <si>
    <t>AA3392</t>
  </si>
  <si>
    <t>USP90475AB31</t>
  </si>
  <si>
    <t>80000519-8</t>
  </si>
  <si>
    <t>TELEFONICA CELULAR DEL PARAGUAY S.A.E.</t>
  </si>
  <si>
    <t>BB+</t>
  </si>
  <si>
    <t>US912797KA41</t>
  </si>
  <si>
    <t>US912797KJ59</t>
  </si>
  <si>
    <t>MM4693</t>
  </si>
  <si>
    <t>UENO BANK SA</t>
  </si>
  <si>
    <t>MM4694</t>
  </si>
  <si>
    <t>MM4696</t>
  </si>
  <si>
    <t>MM4698</t>
  </si>
  <si>
    <t>MM4700</t>
  </si>
  <si>
    <t>MM4701</t>
  </si>
  <si>
    <t>US912797MK05</t>
  </si>
  <si>
    <t>US912797KS58</t>
  </si>
  <si>
    <t>BB9157</t>
  </si>
  <si>
    <t>BB9158</t>
  </si>
  <si>
    <t>BB1293</t>
  </si>
  <si>
    <t>AA2986BCO</t>
  </si>
  <si>
    <t>AA2987BCO</t>
  </si>
  <si>
    <t>AA8506</t>
  </si>
  <si>
    <t>AA8507</t>
  </si>
  <si>
    <t>AA8508</t>
  </si>
  <si>
    <t>AA8509</t>
  </si>
  <si>
    <t>AA8510</t>
  </si>
  <si>
    <t>AA8511</t>
  </si>
  <si>
    <t>AA8512</t>
  </si>
  <si>
    <t>AA8513</t>
  </si>
  <si>
    <t>AA8514</t>
  </si>
  <si>
    <t>AA8515</t>
  </si>
  <si>
    <t>US912797LZ82</t>
  </si>
  <si>
    <t>PYSUD01F5884</t>
  </si>
  <si>
    <t>US912797MU86</t>
  </si>
  <si>
    <t xml:space="preserve">BONOS DEL TESORO </t>
  </si>
  <si>
    <t>USP75744AD76</t>
  </si>
  <si>
    <t>REPUBLICA DEL PARAGUAY</t>
  </si>
  <si>
    <t>AA2942BAM</t>
  </si>
  <si>
    <t>AA2951BAM</t>
  </si>
  <si>
    <t>AA2937BAM</t>
  </si>
  <si>
    <t>AA2938BAM</t>
  </si>
  <si>
    <t>AA2939BAM</t>
  </si>
  <si>
    <t>AA2940BAM</t>
  </si>
  <si>
    <t>AA2941BAM</t>
  </si>
  <si>
    <t>AA2943BAM</t>
  </si>
  <si>
    <t>AA2944BAM</t>
  </si>
  <si>
    <t>AA2945BAM</t>
  </si>
  <si>
    <t>AA2946BAM</t>
  </si>
  <si>
    <t>AA2947BAM</t>
  </si>
  <si>
    <t>AA2948BAM</t>
  </si>
  <si>
    <t>AA2949BAM</t>
  </si>
  <si>
    <t>BC1295</t>
  </si>
  <si>
    <t>BC1439</t>
  </si>
  <si>
    <t>BC1443</t>
  </si>
  <si>
    <t>XS2929510514</t>
  </si>
  <si>
    <t xml:space="preserve">BANCO BTG PACTUAL S.A. </t>
  </si>
  <si>
    <t>Brasil</t>
  </si>
  <si>
    <t>PYSUD01F9134</t>
  </si>
  <si>
    <t>FA5012</t>
  </si>
  <si>
    <t>AB0834</t>
  </si>
  <si>
    <t>AB0835</t>
  </si>
  <si>
    <t>AB0836</t>
  </si>
  <si>
    <t>AB0837</t>
  </si>
  <si>
    <t>AB0838</t>
  </si>
  <si>
    <t>AB0839</t>
  </si>
  <si>
    <t>AB0840</t>
  </si>
  <si>
    <t>AB0841</t>
  </si>
  <si>
    <t>AB0842</t>
  </si>
  <si>
    <t>AB0843</t>
  </si>
  <si>
    <t>AB0844</t>
  </si>
  <si>
    <t>AB0845</t>
  </si>
  <si>
    <t>AB0846</t>
  </si>
  <si>
    <t>AB0847</t>
  </si>
  <si>
    <t>AB0848</t>
  </si>
  <si>
    <t>AB0849</t>
  </si>
  <si>
    <t>AB0850</t>
  </si>
  <si>
    <t>AB0851</t>
  </si>
  <si>
    <t>AB0852</t>
  </si>
  <si>
    <t>AB0853</t>
  </si>
  <si>
    <t>AB0854</t>
  </si>
  <si>
    <t>AB0855</t>
  </si>
  <si>
    <t>AB0856</t>
  </si>
  <si>
    <t>AB0857</t>
  </si>
  <si>
    <t>AB0858</t>
  </si>
  <si>
    <t>AB0859</t>
  </si>
  <si>
    <t>AB0860</t>
  </si>
  <si>
    <t>AB0861</t>
  </si>
  <si>
    <t>AB0862</t>
  </si>
  <si>
    <t>AB0863</t>
  </si>
  <si>
    <t>AB0864</t>
  </si>
  <si>
    <t>AB0825</t>
  </si>
  <si>
    <t>AB0826</t>
  </si>
  <si>
    <t>AB0827</t>
  </si>
  <si>
    <t>AB0828</t>
  </si>
  <si>
    <t>AB0829</t>
  </si>
  <si>
    <t>AB0830</t>
  </si>
  <si>
    <t>AB0831</t>
  </si>
  <si>
    <t>AB0832</t>
  </si>
  <si>
    <t>AB0833</t>
  </si>
  <si>
    <t>AA2768</t>
  </si>
  <si>
    <t>AA2769</t>
  </si>
  <si>
    <t>AA2770</t>
  </si>
  <si>
    <t>AA2771</t>
  </si>
  <si>
    <t>AA2772</t>
  </si>
  <si>
    <t>AA2773</t>
  </si>
  <si>
    <t>AA2774BAM</t>
  </si>
  <si>
    <t>AA2775BAM</t>
  </si>
  <si>
    <t>AA2776BAM</t>
  </si>
  <si>
    <t>AA2777BAM</t>
  </si>
  <si>
    <t>BB1311</t>
  </si>
  <si>
    <t>UH2070</t>
  </si>
  <si>
    <t>UH2071</t>
  </si>
  <si>
    <t>UH2072</t>
  </si>
  <si>
    <t>UH2073</t>
  </si>
  <si>
    <t>UH2074</t>
  </si>
  <si>
    <t>UH2075</t>
  </si>
  <si>
    <t>UH2076</t>
  </si>
  <si>
    <t>UH2077</t>
  </si>
  <si>
    <t>80150466-0</t>
  </si>
  <si>
    <t>TU FINANCIERA S.A.</t>
  </si>
  <si>
    <t>US912797LR66</t>
  </si>
  <si>
    <t>Total inversiones 31.12.2024</t>
  </si>
  <si>
    <r>
      <t>(Incremento)/</t>
    </r>
    <r>
      <rPr>
        <sz val="10"/>
        <rFont val="Arial"/>
        <family val="2"/>
      </rPr>
      <t>Disminución</t>
    </r>
    <r>
      <rPr>
        <sz val="10"/>
        <rFont val="Arial"/>
        <family val="2"/>
      </rPr>
      <t xml:space="preserve"> de inversiones</t>
    </r>
  </si>
  <si>
    <r>
      <t>(Incremento)/</t>
    </r>
    <r>
      <rPr>
        <sz val="10"/>
        <rFont val="Arial"/>
        <family val="2"/>
      </rPr>
      <t>Disminución</t>
    </r>
    <r>
      <rPr>
        <sz val="10"/>
        <rFont val="Arial"/>
        <family val="2"/>
      </rPr>
      <t xml:space="preserve"> de cuentas a cobrar</t>
    </r>
  </si>
  <si>
    <t>(Incremento)/Disminución de otros créditos</t>
  </si>
  <si>
    <t>Incremento/(Disminución) de cuentas por pagar</t>
  </si>
  <si>
    <t>Incremento/(Disminución) de otros pasivos</t>
  </si>
  <si>
    <t xml:space="preserve">Operaciones a liquidar </t>
  </si>
  <si>
    <t>Total activos netos</t>
  </si>
  <si>
    <t>Saldos finales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</si>
</sst>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0.00\ _€_-;\-* #,##0.00\ _€_-;_-* &quot;-&quot;??\ _€_-;_-@_-"/>
    <numFmt numFmtId="165" formatCode="_(* #,##0_);_(* \(#,##0\);_(* &quot;-&quot;_);_(@_)"/>
    <numFmt numFmtId="166" formatCode="_ * #,##0_ ;_ * \-#,##0_ ;_ * &quot;-&quot;??_ ;_ @_ "/>
    <numFmt numFmtId="167" formatCode="_ * #,##0.00_ ;_ * \-#,##0.00_ ;_ * &quot;-&quot;????_ ;_ @_ "/>
    <numFmt numFmtId="168" formatCode="General_)"/>
    <numFmt numFmtId="169" formatCode="_-* #,##0\ _€_-;\-* #,##0\ _€_-;_-* &quot;-&quot;??\ _€_-;_-@_-"/>
    <numFmt numFmtId="170" formatCode="_ * #,##0.00_ ;_ * \-#,##0.00_ ;_ * &quot;-&quot;_ ;_ @_ "/>
    <numFmt numFmtId="171" formatCode="_(* #,##0.00_);_(* \(#,##0.00\);_(* &quot;-&quot;_);_(@_)"/>
    <numFmt numFmtId="172" formatCode="0.0000%"/>
    <numFmt numFmtId="173" formatCode="_-* #,##0_-;\-* #,##0_-;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sz val="12"/>
      <color theme="1"/>
      <name val="Arial"/>
      <family val="2"/>
    </font>
    <font>
      <sz val="12"/>
      <name val="Courier"/>
      <family val="3"/>
    </font>
    <font>
      <sz val="18"/>
      <name val="Arial"/>
      <family val="2"/>
    </font>
    <font>
      <b/>
      <sz val="10"/>
      <color theme="3" tint="0.39997558519241921"/>
      <name val="Arial"/>
      <family val="2"/>
    </font>
    <font>
      <sz val="20"/>
      <name val="Arial"/>
      <family val="2"/>
    </font>
    <font>
      <b/>
      <sz val="10"/>
      <color rgb="FF0000FF"/>
      <name val="Arial"/>
      <family val="2"/>
    </font>
    <font>
      <sz val="10"/>
      <color theme="0"/>
      <name val="Arial"/>
      <family val="2"/>
    </font>
    <font>
      <sz val="10"/>
      <color rgb="FF0000FF"/>
      <name val="Arial"/>
      <family val="2"/>
    </font>
    <font>
      <sz val="10"/>
      <name val="Arial"/>
      <family val="2"/>
    </font>
    <font>
      <sz val="10"/>
      <color rgb="FFFF0000"/>
      <name val="Arial"/>
      <family val="2"/>
    </font>
    <font>
      <sz val="11"/>
      <name val="Arial"/>
      <family val="2"/>
    </font>
    <font>
      <sz val="20"/>
      <color theme="1"/>
      <name val="Arial"/>
      <family val="2"/>
    </font>
    <font>
      <b/>
      <sz val="11"/>
      <name val="Arial"/>
      <family val="2"/>
    </font>
    <font>
      <sz val="10"/>
      <color rgb="FF000000"/>
      <name val="Arial"/>
      <family val="2"/>
    </font>
    <font>
      <sz val="14"/>
      <color theme="1"/>
      <name val="Arial"/>
      <family val="2"/>
    </font>
    <font>
      <b/>
      <sz val="10"/>
      <color rgb="FF000000"/>
      <name val="Arial"/>
      <family val="2"/>
    </font>
    <font>
      <sz val="10"/>
      <color theme="1"/>
      <name val="Calibri"/>
      <family val="2"/>
      <scheme val="minor"/>
    </font>
    <font>
      <b/>
      <sz val="7"/>
      <color theme="1"/>
      <name val="Times New Roman"/>
      <family val="1"/>
    </font>
    <font>
      <b/>
      <sz val="10"/>
      <color theme="1"/>
      <name val="Times New Roman"/>
      <family val="1"/>
    </font>
    <font>
      <b/>
      <sz val="16"/>
      <color theme="1"/>
      <name val="Arial"/>
      <family val="2"/>
    </font>
    <font>
      <sz val="18"/>
      <color theme="1"/>
      <name val="Arial"/>
      <family val="2"/>
    </font>
    <font>
      <sz val="11"/>
      <color theme="0"/>
      <name val="Calibri"/>
      <family val="2"/>
      <scheme val="minor"/>
    </font>
    <font>
      <u/>
      <sz val="11"/>
      <color theme="10"/>
      <name val="Calibri"/>
      <family val="2"/>
      <scheme val="minor"/>
    </font>
    <font>
      <sz val="11"/>
      <color theme="1"/>
      <name val="Calibri"/>
      <family val="2"/>
    </font>
    <font>
      <sz val="8"/>
      <color rgb="FF000000"/>
      <name val="Arial"/>
      <family val="2"/>
    </font>
    <font>
      <sz val="8"/>
      <name val="Arial"/>
      <family val="2"/>
    </font>
    <font>
      <b/>
      <sz val="8"/>
      <color rgb="FFFFFFFF"/>
      <name val="Arial"/>
      <family val="2"/>
    </font>
    <font>
      <b/>
      <sz val="8"/>
      <color rgb="FF00000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244062"/>
        <bgColor rgb="FF000000"/>
      </patternFill>
    </fill>
  </fills>
  <borders count="12">
    <border>
      <left/>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8" fontId="9" fillId="0" borderId="0"/>
    <xf numFmtId="164" fontId="1" fillId="0" borderId="0" applyFont="0" applyFill="0" applyBorder="0" applyAlignment="0" applyProtection="0"/>
    <xf numFmtId="0" fontId="16" fillId="0" borderId="0"/>
    <xf numFmtId="164" fontId="1" fillId="0" borderId="0" applyFont="0" applyFill="0" applyBorder="0" applyAlignment="0" applyProtection="0"/>
    <xf numFmtId="41" fontId="1" fillId="0" borderId="0" applyFont="0" applyFill="0" applyBorder="0" applyAlignment="0" applyProtection="0"/>
    <xf numFmtId="0" fontId="30" fillId="0" borderId="0" applyNumberFormat="0" applyFill="0" applyBorder="0" applyAlignment="0" applyProtection="0"/>
  </cellStyleXfs>
  <cellXfs count="276">
    <xf numFmtId="0" fontId="0" fillId="0" borderId="0" xfId="0"/>
    <xf numFmtId="0" fontId="3" fillId="0" borderId="0" xfId="0" applyFont="1"/>
    <xf numFmtId="0" fontId="3" fillId="0" borderId="0" xfId="0" applyFont="1" applyAlignment="1">
      <alignment wrapText="1"/>
    </xf>
    <xf numFmtId="0" fontId="3" fillId="0" borderId="0" xfId="0" applyFont="1" applyBorder="1" applyAlignment="1">
      <alignment wrapText="1"/>
    </xf>
    <xf numFmtId="165" fontId="3" fillId="0" borderId="0" xfId="4"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166" fontId="3" fillId="0" borderId="0" xfId="0" applyNumberFormat="1" applyFont="1" applyAlignment="1">
      <alignment wrapText="1"/>
    </xf>
    <xf numFmtId="166" fontId="3" fillId="0" borderId="0" xfId="1" applyNumberFormat="1" applyFont="1" applyAlignment="1">
      <alignment wrapText="1"/>
    </xf>
    <xf numFmtId="0" fontId="3" fillId="0" borderId="0" xfId="0" applyFont="1" applyBorder="1" applyAlignment="1"/>
    <xf numFmtId="0" fontId="3" fillId="0" borderId="0" xfId="0" applyFont="1" applyAlignment="1"/>
    <xf numFmtId="0" fontId="3" fillId="0" borderId="0" xfId="0" applyFont="1" applyFill="1" applyBorder="1" applyAlignment="1">
      <alignment vertical="center" wrapText="1"/>
    </xf>
    <xf numFmtId="0" fontId="4" fillId="0" borderId="0" xfId="0" applyFont="1" applyAlignment="1">
      <alignment vertical="center"/>
    </xf>
    <xf numFmtId="41" fontId="3" fillId="0" borderId="0" xfId="2" applyFont="1" applyBorder="1" applyAlignment="1">
      <alignment vertical="center"/>
    </xf>
    <xf numFmtId="0" fontId="4" fillId="0" borderId="0" xfId="0" applyFont="1" applyBorder="1" applyAlignment="1">
      <alignment vertical="center"/>
    </xf>
    <xf numFmtId="41" fontId="3" fillId="0" borderId="0" xfId="2" applyFont="1" applyFill="1" applyBorder="1" applyAlignment="1">
      <alignment vertical="center" wrapText="1"/>
    </xf>
    <xf numFmtId="0" fontId="4" fillId="0" borderId="0" xfId="0" applyFont="1" applyFill="1" applyBorder="1" applyAlignment="1">
      <alignment vertical="center" wrapText="1"/>
    </xf>
    <xf numFmtId="165" fontId="4" fillId="0" borderId="3" xfId="0" applyNumberFormat="1" applyFont="1" applyBorder="1" applyAlignment="1">
      <alignment vertical="center"/>
    </xf>
    <xf numFmtId="165" fontId="3" fillId="0" borderId="0" xfId="2" applyNumberFormat="1" applyFont="1" applyFill="1" applyBorder="1" applyAlignment="1">
      <alignment vertical="center" wrapText="1"/>
    </xf>
    <xf numFmtId="41" fontId="3" fillId="0" borderId="0" xfId="2" applyFont="1" applyFill="1" applyBorder="1" applyAlignment="1">
      <alignment vertical="center"/>
    </xf>
    <xf numFmtId="165" fontId="3" fillId="0" borderId="0" xfId="0" applyNumberFormat="1" applyFont="1" applyAlignment="1">
      <alignment vertical="center"/>
    </xf>
    <xf numFmtId="41" fontId="4" fillId="0" borderId="0" xfId="2" applyFont="1" applyBorder="1" applyAlignment="1">
      <alignment vertical="center"/>
    </xf>
    <xf numFmtId="165" fontId="4" fillId="0" borderId="0" xfId="4" applyFont="1" applyFill="1" applyBorder="1" applyAlignment="1">
      <alignment vertical="center"/>
    </xf>
    <xf numFmtId="41" fontId="4" fillId="0" borderId="3" xfId="0" applyNumberFormat="1" applyFont="1" applyFill="1" applyBorder="1" applyAlignment="1">
      <alignment vertical="center" wrapText="1"/>
    </xf>
    <xf numFmtId="166" fontId="3" fillId="0" borderId="0" xfId="1" applyNumberFormat="1" applyFont="1" applyFill="1" applyBorder="1" applyAlignment="1">
      <alignment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6" fillId="0" borderId="0" xfId="0" applyFont="1"/>
    <xf numFmtId="0" fontId="7" fillId="0" borderId="0" xfId="0" applyFont="1" applyBorder="1" applyAlignment="1">
      <alignment horizontal="left"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168" fontId="10" fillId="3" borderId="0" xfId="5" applyNumberFormat="1" applyFont="1" applyFill="1" applyBorder="1" applyAlignment="1" applyProtection="1">
      <alignment wrapText="1"/>
    </xf>
    <xf numFmtId="168" fontId="10" fillId="3" borderId="0" xfId="5" applyNumberFormat="1" applyFont="1" applyFill="1" applyBorder="1" applyAlignment="1" applyProtection="1">
      <alignment horizontal="left" wrapText="1"/>
    </xf>
    <xf numFmtId="168" fontId="11" fillId="3" borderId="0" xfId="5" applyNumberFormat="1" applyFont="1" applyFill="1" applyBorder="1" applyAlignment="1" applyProtection="1"/>
    <xf numFmtId="0" fontId="3" fillId="0" borderId="0" xfId="0" applyFont="1" applyBorder="1"/>
    <xf numFmtId="41" fontId="3" fillId="0" borderId="0" xfId="2" applyFont="1" applyAlignment="1">
      <alignment horizontal="center"/>
    </xf>
    <xf numFmtId="0" fontId="3" fillId="0" borderId="0" xfId="0" applyFont="1" applyAlignment="1">
      <alignment horizontal="left" wrapText="1"/>
    </xf>
    <xf numFmtId="41" fontId="3" fillId="0" borderId="0" xfId="2" applyFont="1" applyBorder="1" applyAlignment="1"/>
    <xf numFmtId="165" fontId="4" fillId="0" borderId="3" xfId="4" applyFont="1" applyFill="1" applyBorder="1"/>
    <xf numFmtId="165" fontId="4" fillId="0" borderId="0" xfId="4" applyFont="1" applyFill="1" applyBorder="1"/>
    <xf numFmtId="0" fontId="4" fillId="0" borderId="0" xfId="0" applyFont="1" applyFill="1" applyBorder="1"/>
    <xf numFmtId="0" fontId="13" fillId="0" borderId="0" xfId="0" applyFont="1" applyFill="1" applyBorder="1"/>
    <xf numFmtId="165" fontId="3" fillId="0" borderId="4" xfId="2" applyNumberFormat="1" applyFont="1" applyFill="1" applyBorder="1" applyAlignment="1">
      <alignment vertical="center" wrapText="1"/>
    </xf>
    <xf numFmtId="0" fontId="4" fillId="2" borderId="0" xfId="0" applyFont="1" applyFill="1" applyBorder="1"/>
    <xf numFmtId="0" fontId="14" fillId="0" borderId="0" xfId="0" applyFont="1" applyFill="1" applyBorder="1"/>
    <xf numFmtId="165" fontId="3" fillId="2" borderId="0" xfId="4" applyFont="1" applyFill="1" applyBorder="1"/>
    <xf numFmtId="0" fontId="3" fillId="0" borderId="0" xfId="0" applyFont="1" applyFill="1" applyBorder="1"/>
    <xf numFmtId="0" fontId="15" fillId="0" borderId="0" xfId="0" applyFont="1" applyFill="1" applyBorder="1"/>
    <xf numFmtId="0" fontId="16" fillId="0" borderId="0" xfId="0" applyFont="1" applyFill="1" applyBorder="1"/>
    <xf numFmtId="0" fontId="5" fillId="0" borderId="0" xfId="0" applyFont="1" applyFill="1" applyBorder="1"/>
    <xf numFmtId="0" fontId="3" fillId="2" borderId="0" xfId="0" applyFont="1" applyFill="1" applyBorder="1"/>
    <xf numFmtId="0" fontId="16" fillId="0" borderId="0" xfId="0" quotePrefix="1" applyFont="1" applyFill="1" applyBorder="1"/>
    <xf numFmtId="166" fontId="3" fillId="0" borderId="0" xfId="1" quotePrefix="1" applyNumberFormat="1" applyFont="1" applyFill="1" applyBorder="1"/>
    <xf numFmtId="165" fontId="4" fillId="2" borderId="0" xfId="4" applyFont="1" applyFill="1" applyBorder="1"/>
    <xf numFmtId="41" fontId="3" fillId="0" borderId="0" xfId="2" applyFont="1"/>
    <xf numFmtId="14" fontId="3" fillId="0" borderId="0" xfId="0" applyNumberFormat="1" applyFont="1"/>
    <xf numFmtId="0" fontId="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168" fontId="12" fillId="3" borderId="0" xfId="5" applyNumberFormat="1" applyFont="1" applyFill="1" applyBorder="1" applyAlignment="1" applyProtection="1">
      <alignment horizontal="left" wrapText="1"/>
    </xf>
    <xf numFmtId="168" fontId="12" fillId="3" borderId="0" xfId="5" applyNumberFormat="1" applyFont="1" applyFill="1" applyBorder="1" applyAlignment="1" applyProtection="1">
      <alignment horizontal="left"/>
    </xf>
    <xf numFmtId="168" fontId="10" fillId="3" borderId="0" xfId="5" applyNumberFormat="1" applyFont="1" applyFill="1" applyBorder="1" applyAlignment="1" applyProtection="1">
      <alignment horizontal="left"/>
    </xf>
    <xf numFmtId="168" fontId="5" fillId="3" borderId="0" xfId="5" applyNumberFormat="1" applyFont="1" applyFill="1" applyBorder="1" applyAlignment="1" applyProtection="1"/>
    <xf numFmtId="0" fontId="6" fillId="0" borderId="0" xfId="0" applyFont="1" applyBorder="1" applyAlignment="1">
      <alignment wrapText="1"/>
    </xf>
    <xf numFmtId="0" fontId="6" fillId="0" borderId="0" xfId="0" applyFont="1" applyAlignment="1">
      <alignment wrapText="1"/>
    </xf>
    <xf numFmtId="166" fontId="17" fillId="0" borderId="0" xfId="0" applyNumberFormat="1" applyFont="1" applyBorder="1" applyAlignment="1">
      <alignment wrapText="1"/>
    </xf>
    <xf numFmtId="166" fontId="17" fillId="2" borderId="0" xfId="0" applyNumberFormat="1" applyFont="1" applyFill="1" applyBorder="1" applyAlignment="1"/>
    <xf numFmtId="166" fontId="17" fillId="2" borderId="0" xfId="1" applyNumberFormat="1" applyFont="1" applyFill="1" applyBorder="1" applyAlignment="1">
      <alignment wrapText="1"/>
    </xf>
    <xf numFmtId="0" fontId="3" fillId="0" borderId="0" xfId="0" applyFont="1" applyFill="1" applyBorder="1" applyAlignment="1">
      <alignment wrapText="1"/>
    </xf>
    <xf numFmtId="0" fontId="3" fillId="0" borderId="0" xfId="0" applyFont="1" applyFill="1" applyAlignment="1">
      <alignment wrapText="1"/>
    </xf>
    <xf numFmtId="0" fontId="6" fillId="0" borderId="0" xfId="0" applyFont="1" applyBorder="1"/>
    <xf numFmtId="0" fontId="6" fillId="0" borderId="0" xfId="0" applyFont="1" applyAlignment="1">
      <alignment vertical="center"/>
    </xf>
    <xf numFmtId="0" fontId="4" fillId="0" borderId="0" xfId="0" applyFont="1" applyFill="1" applyBorder="1" applyAlignment="1">
      <alignment wrapText="1"/>
    </xf>
    <xf numFmtId="169" fontId="4" fillId="0" borderId="0" xfId="6" applyNumberFormat="1" applyFont="1" applyFill="1" applyBorder="1" applyAlignment="1">
      <alignment horizontal="center" wrapText="1"/>
    </xf>
    <xf numFmtId="169" fontId="3" fillId="0" borderId="0" xfId="6" applyNumberFormat="1" applyFont="1" applyFill="1" applyBorder="1" applyAlignment="1">
      <alignment horizontal="center" wrapText="1"/>
    </xf>
    <xf numFmtId="169" fontId="4" fillId="0" borderId="4" xfId="6" applyNumberFormat="1" applyFont="1" applyFill="1" applyBorder="1" applyAlignment="1">
      <alignment horizontal="center" wrapText="1"/>
    </xf>
    <xf numFmtId="0" fontId="6" fillId="0" borderId="0" xfId="0" applyFont="1" applyAlignment="1">
      <alignment horizontal="center" wrapText="1"/>
    </xf>
    <xf numFmtId="0" fontId="18" fillId="0" borderId="0" xfId="7" applyFont="1"/>
    <xf numFmtId="0" fontId="16" fillId="0" borderId="0" xfId="7" applyFont="1"/>
    <xf numFmtId="165" fontId="16" fillId="0" borderId="0" xfId="7" applyNumberFormat="1" applyFont="1"/>
    <xf numFmtId="0" fontId="5" fillId="0" borderId="9" xfId="7" applyFont="1" applyBorder="1" applyAlignment="1">
      <alignment horizontal="center" vertical="center"/>
    </xf>
    <xf numFmtId="0" fontId="5" fillId="0" borderId="10" xfId="7"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xf numFmtId="0" fontId="19" fillId="0" borderId="0" xfId="0" applyFont="1" applyAlignment="1"/>
    <xf numFmtId="168" fontId="20" fillId="3" borderId="0" xfId="5" applyNumberFormat="1" applyFont="1" applyFill="1" applyBorder="1" applyAlignment="1" applyProtection="1"/>
    <xf numFmtId="0" fontId="22" fillId="0" borderId="0" xfId="0" applyFont="1"/>
    <xf numFmtId="41" fontId="0" fillId="0" borderId="0" xfId="0" applyNumberFormat="1"/>
    <xf numFmtId="41" fontId="1" fillId="0" borderId="4" xfId="2" applyFont="1" applyBorder="1"/>
    <xf numFmtId="41" fontId="1" fillId="0" borderId="0" xfId="2" applyFont="1" applyBorder="1"/>
    <xf numFmtId="0" fontId="0" fillId="0" borderId="0" xfId="0" applyBorder="1"/>
    <xf numFmtId="41" fontId="0" fillId="0" borderId="0" xfId="2" applyFont="1" applyBorder="1"/>
    <xf numFmtId="170" fontId="0" fillId="0" borderId="0" xfId="2" applyNumberFormat="1" applyFont="1" applyBorder="1"/>
    <xf numFmtId="170" fontId="0" fillId="0" borderId="4" xfId="2" applyNumberFormat="1" applyFont="1" applyBorder="1"/>
    <xf numFmtId="0" fontId="2" fillId="0" borderId="0" xfId="0" applyFont="1"/>
    <xf numFmtId="0" fontId="21" fillId="0" borderId="0" xfId="0" applyFont="1" applyAlignment="1">
      <alignment vertical="center"/>
    </xf>
    <xf numFmtId="0" fontId="23" fillId="0" borderId="0" xfId="0" applyFont="1" applyAlignment="1">
      <alignment vertical="center"/>
    </xf>
    <xf numFmtId="0" fontId="24" fillId="0" borderId="0" xfId="0" applyFont="1"/>
    <xf numFmtId="0" fontId="23" fillId="0" borderId="4" xfId="0" applyFont="1" applyBorder="1" applyAlignment="1">
      <alignment horizontal="center" vertical="center" wrapText="1"/>
    </xf>
    <xf numFmtId="0" fontId="0" fillId="0" borderId="4" xfId="0" applyBorder="1"/>
    <xf numFmtId="0" fontId="24" fillId="0" borderId="0" xfId="0" applyFont="1" applyAlignment="1">
      <alignment vertical="center"/>
    </xf>
    <xf numFmtId="0" fontId="23" fillId="4" borderId="0" xfId="0" applyFont="1" applyFill="1" applyAlignment="1">
      <alignment horizontal="right" vertical="center" wrapText="1"/>
    </xf>
    <xf numFmtId="3" fontId="23" fillId="4" borderId="11" xfId="0" applyNumberFormat="1" applyFont="1" applyFill="1" applyBorder="1" applyAlignment="1">
      <alignment horizontal="right" vertical="center"/>
    </xf>
    <xf numFmtId="0" fontId="23" fillId="4" borderId="0" xfId="0" applyFont="1" applyFill="1" applyAlignment="1">
      <alignment vertical="center"/>
    </xf>
    <xf numFmtId="3" fontId="21" fillId="4" borderId="1" xfId="0" applyNumberFormat="1" applyFont="1" applyFill="1" applyBorder="1" applyAlignment="1">
      <alignment horizontal="right" vertical="center" wrapText="1"/>
    </xf>
    <xf numFmtId="0" fontId="21" fillId="4" borderId="0" xfId="0" applyFont="1" applyFill="1" applyAlignment="1">
      <alignment horizontal="right" vertical="center" wrapText="1"/>
    </xf>
    <xf numFmtId="0" fontId="23" fillId="4" borderId="4" xfId="0" applyFont="1" applyFill="1" applyBorder="1" applyAlignment="1">
      <alignment horizontal="center" vertical="center"/>
    </xf>
    <xf numFmtId="0" fontId="23" fillId="4" borderId="0" xfId="0" applyFont="1" applyFill="1" applyBorder="1" applyAlignment="1">
      <alignment vertical="center"/>
    </xf>
    <xf numFmtId="0" fontId="23" fillId="4" borderId="0" xfId="0" applyFont="1" applyFill="1" applyAlignment="1">
      <alignment horizontal="center" vertical="center"/>
    </xf>
    <xf numFmtId="3" fontId="23" fillId="4" borderId="0" xfId="0" applyNumberFormat="1" applyFont="1" applyFill="1" applyBorder="1" applyAlignment="1">
      <alignment vertical="center"/>
    </xf>
    <xf numFmtId="0" fontId="4" fillId="0" borderId="0" xfId="0" applyFont="1" applyAlignment="1">
      <alignment horizontal="justify" vertical="center"/>
    </xf>
    <xf numFmtId="0" fontId="4" fillId="0" borderId="0" xfId="0" applyFont="1" applyAlignment="1">
      <alignment horizontal="left" vertical="center" indent="3"/>
    </xf>
    <xf numFmtId="0" fontId="7" fillId="0" borderId="0" xfId="0" applyFont="1" applyAlignment="1">
      <alignment horizontal="justify" vertical="center"/>
    </xf>
    <xf numFmtId="0" fontId="3" fillId="0" borderId="0" xfId="0" applyFont="1" applyAlignment="1">
      <alignment horizontal="justify" vertical="center"/>
    </xf>
    <xf numFmtId="0" fontId="19" fillId="0" borderId="0" xfId="0" applyFont="1"/>
    <xf numFmtId="0" fontId="27" fillId="0" borderId="0" xfId="0" applyFont="1"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8" fillId="0" borderId="0" xfId="0" applyFont="1" applyAlignment="1">
      <alignment horizontal="center" vertical="center"/>
    </xf>
    <xf numFmtId="0" fontId="28" fillId="0" borderId="0" xfId="0" applyFont="1"/>
    <xf numFmtId="0" fontId="23" fillId="4" borderId="0" xfId="0" applyFont="1" applyFill="1" applyBorder="1" applyAlignment="1">
      <alignment horizontal="center" vertical="center"/>
    </xf>
    <xf numFmtId="165" fontId="3" fillId="0" borderId="0" xfId="0" applyNumberFormat="1" applyFont="1" applyAlignment="1">
      <alignment wrapText="1"/>
    </xf>
    <xf numFmtId="3" fontId="29" fillId="0" borderId="0" xfId="0" applyNumberFormat="1" applyFont="1"/>
    <xf numFmtId="0" fontId="29" fillId="0" borderId="0" xfId="0" applyFont="1"/>
    <xf numFmtId="165" fontId="3" fillId="0" borderId="0" xfId="0" applyNumberFormat="1" applyFont="1"/>
    <xf numFmtId="41" fontId="16" fillId="0" borderId="0" xfId="2" applyFont="1" applyBorder="1" applyAlignment="1">
      <alignment wrapText="1"/>
    </xf>
    <xf numFmtId="41" fontId="16" fillId="0" borderId="0" xfId="2" applyFont="1" applyAlignment="1">
      <alignment wrapText="1"/>
    </xf>
    <xf numFmtId="0" fontId="30" fillId="0" borderId="0" xfId="10" quotePrefix="1"/>
    <xf numFmtId="41" fontId="0" fillId="0" borderId="0" xfId="2" applyFont="1"/>
    <xf numFmtId="165" fontId="18" fillId="0" borderId="0" xfId="7" applyNumberFormat="1" applyFont="1"/>
    <xf numFmtId="168" fontId="10" fillId="3" borderId="0" xfId="5" applyNumberFormat="1" applyFont="1" applyFill="1" applyBorder="1" applyAlignment="1" applyProtection="1">
      <alignment horizontal="left" wrapText="1"/>
    </xf>
    <xf numFmtId="0" fontId="4" fillId="0" borderId="0" xfId="0" applyFont="1" applyFill="1" applyAlignment="1">
      <alignment vertical="center"/>
    </xf>
    <xf numFmtId="170" fontId="0" fillId="0" borderId="0" xfId="2" applyNumberFormat="1" applyFont="1" applyFill="1" applyBorder="1"/>
    <xf numFmtId="14" fontId="4" fillId="2" borderId="4" xfId="0" applyNumberFormat="1" applyFont="1" applyFill="1" applyBorder="1" applyAlignment="1">
      <alignment horizontal="center"/>
    </xf>
    <xf numFmtId="3" fontId="23" fillId="4" borderId="0" xfId="0" applyNumberFormat="1" applyFont="1" applyFill="1" applyBorder="1" applyAlignment="1">
      <alignment horizontal="right" vertical="center"/>
    </xf>
    <xf numFmtId="41" fontId="3" fillId="0" borderId="0" xfId="2" applyNumberFormat="1" applyFont="1" applyFill="1" applyBorder="1" applyAlignment="1">
      <alignment vertical="center" wrapText="1"/>
    </xf>
    <xf numFmtId="0" fontId="4" fillId="2" borderId="0" xfId="0" applyFont="1" applyFill="1" applyBorder="1" applyAlignment="1"/>
    <xf numFmtId="14" fontId="4" fillId="2" borderId="0" xfId="0" applyNumberFormat="1" applyFont="1" applyFill="1" applyBorder="1" applyAlignment="1">
      <alignment horizontal="center"/>
    </xf>
    <xf numFmtId="0" fontId="4" fillId="0" borderId="0" xfId="0" applyFont="1"/>
    <xf numFmtId="169" fontId="3" fillId="0" borderId="0" xfId="0" applyNumberFormat="1" applyFont="1" applyBorder="1"/>
    <xf numFmtId="41" fontId="3" fillId="2" borderId="0" xfId="2" applyFont="1" applyFill="1" applyBorder="1"/>
    <xf numFmtId="165" fontId="21" fillId="0" borderId="0" xfId="2" applyNumberFormat="1" applyFont="1" applyFill="1" applyBorder="1" applyAlignment="1">
      <alignment vertical="center" wrapText="1"/>
    </xf>
    <xf numFmtId="41" fontId="21" fillId="0" borderId="0" xfId="2" applyFont="1" applyFill="1" applyBorder="1" applyAlignment="1">
      <alignment vertical="center"/>
    </xf>
    <xf numFmtId="41" fontId="23" fillId="0" borderId="0" xfId="2" applyFont="1" applyFill="1" applyBorder="1" applyAlignment="1">
      <alignment vertical="center" wrapText="1"/>
    </xf>
    <xf numFmtId="41" fontId="21" fillId="0" borderId="0" xfId="2" applyFont="1" applyFill="1" applyBorder="1" applyAlignment="1">
      <alignment vertical="center" wrapTex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0" xfId="0" applyFont="1" applyFill="1" applyBorder="1"/>
    <xf numFmtId="165" fontId="23" fillId="0" borderId="0" xfId="4" applyFont="1" applyFill="1" applyBorder="1"/>
    <xf numFmtId="0" fontId="21" fillId="0" borderId="0" xfId="0" applyFont="1" applyFill="1" applyBorder="1"/>
    <xf numFmtId="41" fontId="23" fillId="0" borderId="0" xfId="2" applyFont="1" applyFill="1" applyBorder="1"/>
    <xf numFmtId="0" fontId="21" fillId="0" borderId="0" xfId="0" quotePrefix="1" applyFont="1" applyFill="1" applyBorder="1"/>
    <xf numFmtId="165" fontId="21" fillId="0" borderId="4" xfId="2" applyNumberFormat="1" applyFont="1" applyFill="1" applyBorder="1" applyAlignment="1">
      <alignment vertical="center" wrapText="1"/>
    </xf>
    <xf numFmtId="41" fontId="21" fillId="0" borderId="0" xfId="2" applyFont="1" applyFill="1" applyBorder="1"/>
    <xf numFmtId="0" fontId="23" fillId="0" borderId="0" xfId="0" quotePrefix="1" applyFont="1" applyFill="1" applyBorder="1"/>
    <xf numFmtId="166" fontId="23" fillId="0" borderId="0" xfId="1" quotePrefix="1" applyNumberFormat="1" applyFont="1" applyFill="1" applyBorder="1"/>
    <xf numFmtId="0" fontId="23" fillId="0" borderId="0" xfId="0" applyFont="1" applyFill="1" applyBorder="1" applyAlignment="1">
      <alignment horizontal="center"/>
    </xf>
    <xf numFmtId="165" fontId="21" fillId="5" borderId="0" xfId="4" applyFont="1" applyFill="1" applyBorder="1"/>
    <xf numFmtId="0" fontId="21" fillId="5" borderId="0" xfId="0" applyFont="1" applyFill="1" applyBorder="1"/>
    <xf numFmtId="165" fontId="23" fillId="0" borderId="0" xfId="2" applyNumberFormat="1" applyFont="1" applyFill="1" applyBorder="1" applyAlignment="1">
      <alignment vertical="center" wrapText="1"/>
    </xf>
    <xf numFmtId="165" fontId="21" fillId="0" borderId="0" xfId="4" applyFont="1" applyFill="1" applyBorder="1"/>
    <xf numFmtId="165" fontId="21" fillId="5" borderId="0" xfId="4" applyFont="1" applyFill="1" applyBorder="1" applyAlignment="1">
      <alignment vertical="center"/>
    </xf>
    <xf numFmtId="165" fontId="21" fillId="5" borderId="4" xfId="4" applyFont="1" applyFill="1" applyBorder="1" applyAlignment="1">
      <alignment vertical="center"/>
    </xf>
    <xf numFmtId="0" fontId="23" fillId="0" borderId="0" xfId="0" applyFont="1" applyFill="1" applyBorder="1" applyAlignment="1">
      <alignment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3" fillId="5" borderId="0" xfId="0" applyFont="1" applyFill="1" applyBorder="1" applyAlignment="1">
      <alignment vertical="center" wrapText="1"/>
    </xf>
    <xf numFmtId="165" fontId="23" fillId="0" borderId="0" xfId="4" applyFont="1" applyFill="1" applyBorder="1" applyAlignment="1">
      <alignment vertical="center"/>
    </xf>
    <xf numFmtId="0" fontId="23" fillId="0" borderId="0" xfId="0" applyFont="1" applyFill="1" applyBorder="1" applyAlignment="1">
      <alignment horizontal="center" vertical="center" wrapText="1"/>
    </xf>
    <xf numFmtId="165" fontId="23" fillId="0" borderId="4" xfId="0" applyNumberFormat="1" applyFont="1" applyFill="1" applyBorder="1" applyAlignment="1">
      <alignment vertical="center" wrapText="1"/>
    </xf>
    <xf numFmtId="0" fontId="23" fillId="0" borderId="6" xfId="0" applyFont="1" applyFill="1" applyBorder="1" applyAlignment="1">
      <alignment wrapText="1"/>
    </xf>
    <xf numFmtId="165" fontId="23" fillId="0" borderId="6" xfId="4" applyFont="1" applyFill="1" applyBorder="1"/>
    <xf numFmtId="0" fontId="23" fillId="0" borderId="8" xfId="0" applyFont="1" applyFill="1" applyBorder="1" applyAlignment="1">
      <alignment wrapText="1"/>
    </xf>
    <xf numFmtId="165" fontId="23" fillId="0" borderId="8" xfId="4" applyFont="1" applyFill="1" applyBorder="1"/>
    <xf numFmtId="0" fontId="21" fillId="5" borderId="8" xfId="0" applyFont="1" applyFill="1" applyBorder="1" applyAlignment="1">
      <alignment wrapText="1"/>
    </xf>
    <xf numFmtId="165" fontId="21" fillId="0" borderId="8" xfId="4" applyFont="1" applyFill="1" applyBorder="1"/>
    <xf numFmtId="0" fontId="21" fillId="0" borderId="8" xfId="0" applyFont="1" applyFill="1" applyBorder="1" applyAlignment="1">
      <alignment wrapText="1"/>
    </xf>
    <xf numFmtId="0" fontId="21" fillId="0" borderId="8" xfId="0" applyFont="1" applyFill="1" applyBorder="1" applyAlignment="1">
      <alignment horizontal="left" vertical="top" wrapText="1"/>
    </xf>
    <xf numFmtId="0" fontId="21" fillId="0" borderId="7" xfId="0" applyFont="1" applyFill="1" applyBorder="1" applyAlignment="1">
      <alignment vertical="center" wrapText="1"/>
    </xf>
    <xf numFmtId="165" fontId="23" fillId="0" borderId="7" xfId="4" applyFont="1" applyFill="1" applyBorder="1"/>
    <xf numFmtId="165" fontId="21" fillId="0" borderId="7" xfId="4" applyFont="1" applyFill="1" applyBorder="1"/>
    <xf numFmtId="0" fontId="23" fillId="0" borderId="7" xfId="0" applyFont="1" applyFill="1" applyBorder="1" applyAlignment="1">
      <alignment wrapText="1"/>
    </xf>
    <xf numFmtId="169" fontId="21" fillId="5" borderId="0" xfId="8" applyNumberFormat="1" applyFont="1" applyFill="1" applyBorder="1"/>
    <xf numFmtId="14" fontId="23" fillId="5" borderId="0" xfId="0" applyNumberFormat="1" applyFont="1" applyFill="1" applyBorder="1" applyAlignment="1">
      <alignment horizontal="center"/>
    </xf>
    <xf numFmtId="169" fontId="4" fillId="2" borderId="0" xfId="0" applyNumberFormat="1" applyFont="1" applyFill="1" applyBorder="1"/>
    <xf numFmtId="169" fontId="23" fillId="5" borderId="3" xfId="0" applyNumberFormat="1" applyFont="1" applyFill="1" applyBorder="1"/>
    <xf numFmtId="169" fontId="23" fillId="5" borderId="0" xfId="0" applyNumberFormat="1" applyFont="1" applyFill="1" applyBorder="1"/>
    <xf numFmtId="170" fontId="31" fillId="0" borderId="0" xfId="2" applyNumberFormat="1" applyFont="1" applyFill="1" applyBorder="1"/>
    <xf numFmtId="41" fontId="31" fillId="0" borderId="0" xfId="2" applyFont="1" applyFill="1" applyBorder="1"/>
    <xf numFmtId="0" fontId="31" fillId="0" borderId="0" xfId="0" applyFont="1" applyFill="1" applyBorder="1"/>
    <xf numFmtId="170" fontId="31" fillId="0" borderId="4" xfId="2" applyNumberFormat="1" applyFont="1" applyFill="1" applyBorder="1"/>
    <xf numFmtId="41" fontId="31" fillId="0" borderId="4" xfId="2" applyFont="1" applyFill="1" applyBorder="1"/>
    <xf numFmtId="0" fontId="31" fillId="0" borderId="4" xfId="0" applyFont="1" applyFill="1" applyBorder="1"/>
    <xf numFmtId="41" fontId="3" fillId="0" borderId="1" xfId="2" applyFont="1" applyBorder="1" applyAlignment="1">
      <alignment vertical="center"/>
    </xf>
    <xf numFmtId="165" fontId="4" fillId="0" borderId="6" xfId="4" applyFont="1" applyBorder="1"/>
    <xf numFmtId="0" fontId="0" fillId="6" borderId="0" xfId="0" applyFill="1"/>
    <xf numFmtId="0" fontId="0" fillId="6" borderId="0" xfId="0" applyFill="1" applyBorder="1"/>
    <xf numFmtId="41" fontId="0" fillId="6" borderId="0" xfId="0" applyNumberFormat="1" applyFill="1" applyBorder="1"/>
    <xf numFmtId="41" fontId="0" fillId="6" borderId="0" xfId="0" applyNumberFormat="1" applyFill="1"/>
    <xf numFmtId="41" fontId="0" fillId="6" borderId="0" xfId="2" applyFont="1" applyFill="1"/>
    <xf numFmtId="41" fontId="21" fillId="5" borderId="0" xfId="2" applyFont="1" applyFill="1" applyBorder="1"/>
    <xf numFmtId="41" fontId="23" fillId="5" borderId="3" xfId="2" applyFont="1" applyFill="1" applyBorder="1"/>
    <xf numFmtId="170" fontId="0" fillId="6" borderId="0" xfId="0" applyNumberFormat="1" applyFill="1"/>
    <xf numFmtId="0" fontId="0" fillId="0" borderId="4" xfId="0" applyFont="1" applyBorder="1"/>
    <xf numFmtId="43" fontId="23" fillId="4" borderId="0" xfId="1" applyFont="1" applyFill="1" applyBorder="1" applyAlignment="1">
      <alignment vertical="center"/>
    </xf>
    <xf numFmtId="43" fontId="0" fillId="0" borderId="0" xfId="1" applyFont="1"/>
    <xf numFmtId="0" fontId="0" fillId="0" borderId="0" xfId="0" applyFill="1" applyBorder="1"/>
    <xf numFmtId="43" fontId="0" fillId="0" borderId="0" xfId="1" applyFont="1" applyFill="1" applyBorder="1"/>
    <xf numFmtId="0" fontId="0" fillId="0" borderId="0" xfId="0" applyFill="1"/>
    <xf numFmtId="43" fontId="0" fillId="0" borderId="0" xfId="0" applyNumberFormat="1" applyFill="1"/>
    <xf numFmtId="0" fontId="33" fillId="0" borderId="6" xfId="0" applyNumberFormat="1" applyFont="1" applyFill="1" applyBorder="1" applyAlignment="1">
      <alignment vertical="center"/>
    </xf>
    <xf numFmtId="0" fontId="33" fillId="0" borderId="6" xfId="0" applyNumberFormat="1" applyFont="1" applyFill="1" applyBorder="1" applyAlignment="1">
      <alignment horizontal="center" vertical="center"/>
    </xf>
    <xf numFmtId="2" fontId="33" fillId="0" borderId="6" xfId="0" applyNumberFormat="1" applyFont="1" applyFill="1" applyBorder="1" applyAlignment="1">
      <alignment vertical="center"/>
    </xf>
    <xf numFmtId="14" fontId="33" fillId="0" borderId="6" xfId="0" applyNumberFormat="1" applyFont="1" applyFill="1" applyBorder="1" applyAlignment="1">
      <alignment vertical="center"/>
    </xf>
    <xf numFmtId="173" fontId="33" fillId="0" borderId="6" xfId="1" applyNumberFormat="1" applyFont="1" applyFill="1" applyBorder="1" applyAlignment="1">
      <alignment vertical="center"/>
    </xf>
    <xf numFmtId="0" fontId="34" fillId="7" borderId="7" xfId="0" applyNumberFormat="1" applyFont="1" applyFill="1" applyBorder="1" applyAlignment="1">
      <alignment horizontal="center" vertical="center" wrapText="1"/>
    </xf>
    <xf numFmtId="173" fontId="34" fillId="7" borderId="7" xfId="1" applyNumberFormat="1" applyFont="1" applyFill="1" applyBorder="1" applyAlignment="1">
      <alignment horizontal="center" vertical="center" wrapText="1"/>
    </xf>
    <xf numFmtId="43" fontId="34" fillId="7" borderId="7" xfId="1" applyFont="1" applyFill="1" applyBorder="1" applyAlignment="1">
      <alignment horizontal="center" vertical="center" wrapText="1"/>
    </xf>
    <xf numFmtId="0" fontId="32" fillId="0" borderId="0" xfId="0" applyFont="1" applyFill="1" applyBorder="1"/>
    <xf numFmtId="41" fontId="32" fillId="0" borderId="0" xfId="0" applyNumberFormat="1" applyFont="1" applyFill="1" applyBorder="1"/>
    <xf numFmtId="0" fontId="35" fillId="0" borderId="10" xfId="0" applyFont="1" applyFill="1" applyBorder="1" applyAlignment="1">
      <alignment vertical="center"/>
    </xf>
    <xf numFmtId="41" fontId="35" fillId="0" borderId="0" xfId="0" applyNumberFormat="1" applyFont="1" applyFill="1" applyBorder="1"/>
    <xf numFmtId="0" fontId="35" fillId="0" borderId="0" xfId="0" applyFont="1" applyFill="1" applyBorder="1" applyAlignment="1">
      <alignment vertical="center"/>
    </xf>
    <xf numFmtId="14" fontId="32" fillId="0" borderId="0" xfId="0" applyNumberFormat="1" applyFont="1" applyFill="1" applyBorder="1"/>
    <xf numFmtId="41" fontId="32" fillId="0" borderId="0" xfId="2" applyFont="1" applyFill="1" applyBorder="1"/>
    <xf numFmtId="172" fontId="32" fillId="0" borderId="0" xfId="3" applyNumberFormat="1" applyFont="1" applyFill="1" applyBorder="1"/>
    <xf numFmtId="171" fontId="32" fillId="0" borderId="0" xfId="2" applyNumberFormat="1" applyFont="1" applyFill="1" applyBorder="1" applyAlignment="1">
      <alignment horizontal="center"/>
    </xf>
    <xf numFmtId="0" fontId="32" fillId="0" borderId="0" xfId="0" applyFont="1" applyFill="1" applyBorder="1" applyAlignment="1">
      <alignment horizontal="center"/>
    </xf>
    <xf numFmtId="41" fontId="4" fillId="2" borderId="3" xfId="2" applyNumberFormat="1" applyFont="1" applyFill="1" applyBorder="1"/>
    <xf numFmtId="167" fontId="4" fillId="0" borderId="1" xfId="0" applyNumberFormat="1" applyFont="1" applyFill="1" applyBorder="1" applyAlignment="1">
      <alignment vertical="center"/>
    </xf>
    <xf numFmtId="43" fontId="4" fillId="0" borderId="2" xfId="1" applyNumberFormat="1" applyFont="1" applyFill="1" applyBorder="1" applyAlignment="1">
      <alignment vertical="center" wrapText="1"/>
    </xf>
    <xf numFmtId="165" fontId="4" fillId="2" borderId="0" xfId="4" applyFont="1" applyFill="1" applyBorder="1" applyAlignment="1">
      <alignment vertical="center"/>
    </xf>
    <xf numFmtId="165" fontId="4" fillId="0" borderId="3" xfId="4" applyFont="1" applyFill="1" applyBorder="1" applyAlignment="1">
      <alignment vertical="center"/>
    </xf>
    <xf numFmtId="0" fontId="21" fillId="5" borderId="0" xfId="0" applyFont="1" applyFill="1" applyBorder="1" applyAlignment="1"/>
    <xf numFmtId="41" fontId="23" fillId="5" borderId="0" xfId="2" applyFont="1" applyFill="1" applyBorder="1" applyAlignment="1">
      <alignment horizontal="center"/>
    </xf>
    <xf numFmtId="0" fontId="23" fillId="5" borderId="0" xfId="0" applyFont="1" applyFill="1" applyBorder="1"/>
    <xf numFmtId="41" fontId="23" fillId="5" borderId="0" xfId="2" applyFont="1" applyFill="1" applyBorder="1"/>
    <xf numFmtId="0" fontId="23" fillId="5" borderId="0" xfId="0" applyFont="1" applyFill="1" applyBorder="1" applyAlignment="1">
      <alignment vertical="center"/>
    </xf>
    <xf numFmtId="14" fontId="23" fillId="5" borderId="4" xfId="0" applyNumberFormat="1" applyFont="1" applyFill="1" applyBorder="1" applyAlignment="1">
      <alignment horizontal="center"/>
    </xf>
    <xf numFmtId="43" fontId="0" fillId="0" borderId="0" xfId="0" applyNumberFormat="1"/>
    <xf numFmtId="41" fontId="3" fillId="0" borderId="0" xfId="2" applyFont="1" applyAlignment="1">
      <alignment wrapText="1"/>
    </xf>
    <xf numFmtId="41" fontId="4" fillId="0" borderId="5" xfId="2" applyFont="1" applyBorder="1"/>
    <xf numFmtId="41" fontId="33" fillId="0" borderId="6" xfId="2" applyFont="1" applyFill="1" applyBorder="1" applyAlignment="1">
      <alignment vertical="center"/>
    </xf>
    <xf numFmtId="0" fontId="4" fillId="0" borderId="0" xfId="0" applyFont="1" applyAlignment="1">
      <alignment horizontal="center" vertical="center"/>
    </xf>
    <xf numFmtId="0" fontId="32" fillId="0" borderId="1" xfId="0" applyFont="1" applyFill="1" applyBorder="1"/>
    <xf numFmtId="14" fontId="32" fillId="0" borderId="1" xfId="0" applyNumberFormat="1" applyFont="1" applyFill="1" applyBorder="1"/>
    <xf numFmtId="41" fontId="35" fillId="0" borderId="1" xfId="2" applyFont="1" applyFill="1" applyBorder="1"/>
    <xf numFmtId="0" fontId="0" fillId="0" borderId="1" xfId="0" applyBorder="1"/>
    <xf numFmtId="172" fontId="32" fillId="0" borderId="1" xfId="3" applyNumberFormat="1" applyFont="1" applyFill="1" applyBorder="1"/>
    <xf numFmtId="171" fontId="32" fillId="0" borderId="1" xfId="2" applyNumberFormat="1" applyFont="1" applyFill="1" applyBorder="1" applyAlignment="1">
      <alignment horizontal="center"/>
    </xf>
    <xf numFmtId="41" fontId="35" fillId="0" borderId="5" xfId="2" applyFont="1" applyFill="1" applyBorder="1"/>
    <xf numFmtId="0" fontId="6" fillId="2" borderId="0" xfId="0" applyFont="1" applyFill="1" applyBorder="1" applyAlignment="1">
      <alignment horizontal="left" vertical="center"/>
    </xf>
    <xf numFmtId="165" fontId="6" fillId="0" borderId="0" xfId="0" applyNumberFormat="1" applyFont="1" applyAlignment="1">
      <alignment vertical="center"/>
    </xf>
    <xf numFmtId="41" fontId="6" fillId="0" borderId="0" xfId="0" applyNumberFormat="1" applyFont="1" applyAlignment="1">
      <alignment vertical="center"/>
    </xf>
    <xf numFmtId="170" fontId="32" fillId="0" borderId="0" xfId="0" applyNumberFormat="1" applyFont="1" applyFill="1" applyBorder="1"/>
    <xf numFmtId="0" fontId="16" fillId="0" borderId="0" xfId="0" applyFont="1" applyFill="1" applyBorder="1" applyAlignment="1">
      <alignment wrapText="1"/>
    </xf>
    <xf numFmtId="0" fontId="16" fillId="0" borderId="0" xfId="0" applyFont="1" applyFill="1" applyBorder="1" applyAlignment="1">
      <alignment vertical="center" wrapText="1"/>
    </xf>
    <xf numFmtId="41" fontId="3" fillId="0" borderId="0" xfId="0" applyNumberFormat="1" applyFont="1" applyAlignment="1">
      <alignment vertical="center"/>
    </xf>
    <xf numFmtId="0" fontId="21" fillId="4" borderId="0" xfId="0" applyFont="1" applyFill="1" applyAlignment="1">
      <alignment vertical="center"/>
    </xf>
    <xf numFmtId="10" fontId="33" fillId="0" borderId="6" xfId="3" applyNumberFormat="1" applyFont="1" applyFill="1" applyBorder="1" applyAlignment="1">
      <alignment vertical="center"/>
    </xf>
    <xf numFmtId="166" fontId="33" fillId="0" borderId="6" xfId="1" applyNumberFormat="1" applyFont="1" applyFill="1" applyBorder="1" applyAlignment="1">
      <alignment vertical="center"/>
    </xf>
    <xf numFmtId="168" fontId="12" fillId="3" borderId="0" xfId="5" applyNumberFormat="1" applyFont="1" applyFill="1" applyBorder="1" applyAlignment="1" applyProtection="1">
      <alignment horizontal="left" wrapText="1"/>
    </xf>
    <xf numFmtId="168" fontId="10" fillId="3" borderId="0" xfId="5" applyNumberFormat="1" applyFont="1" applyFill="1" applyBorder="1" applyAlignment="1" applyProtection="1">
      <alignment horizontal="left" wrapText="1"/>
    </xf>
    <xf numFmtId="0" fontId="8" fillId="0" borderId="0" xfId="0" applyFont="1" applyFill="1" applyBorder="1" applyAlignment="1">
      <alignment horizontal="left" vertical="center"/>
    </xf>
    <xf numFmtId="0" fontId="21"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center" wrapText="1"/>
    </xf>
  </cellXfs>
  <cellStyles count="11">
    <cellStyle name="Comma [0] 2" xfId="4"/>
    <cellStyle name="Comma 3" xfId="6"/>
    <cellStyle name="Hipervínculo" xfId="10" builtinId="8"/>
    <cellStyle name="Millares" xfId="1" builtinId="3"/>
    <cellStyle name="Millares [0]" xfId="2" builtinId="6"/>
    <cellStyle name="Millares [0] 5" xfId="9"/>
    <cellStyle name="Millares 9" xfId="8"/>
    <cellStyle name="Normal" xfId="0" builtinId="0"/>
    <cellStyle name="Normal 12" xfId="7"/>
    <cellStyle name="Normal_Estados Fiscal 1999"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2303990</xdr:colOff>
      <xdr:row>0</xdr:row>
      <xdr:rowOff>116416</xdr:rowOff>
    </xdr:from>
    <xdr:ext cx="2381250" cy="769735"/>
    <xdr:pic>
      <xdr:nvPicPr>
        <xdr:cNvPr id="4" name="Imagen 3"/>
        <xdr:cNvPicPr>
          <a:picLocks noChangeAspect="1"/>
        </xdr:cNvPicPr>
      </xdr:nvPicPr>
      <xdr:blipFill>
        <a:blip xmlns:r="http://schemas.openxmlformats.org/officeDocument/2006/relationships" r:embed="rId1"/>
        <a:stretch>
          <a:fillRect/>
        </a:stretch>
      </xdr:blipFill>
      <xdr:spPr>
        <a:xfrm>
          <a:off x="2452157" y="116416"/>
          <a:ext cx="2381250" cy="7697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2518834</xdr:colOff>
      <xdr:row>0</xdr:row>
      <xdr:rowOff>105833</xdr:rowOff>
    </xdr:from>
    <xdr:ext cx="2381249" cy="769735"/>
    <xdr:pic>
      <xdr:nvPicPr>
        <xdr:cNvPr id="4" name="Imagen 3"/>
        <xdr:cNvPicPr>
          <a:picLocks noChangeAspect="1"/>
        </xdr:cNvPicPr>
      </xdr:nvPicPr>
      <xdr:blipFill>
        <a:blip xmlns:r="http://schemas.openxmlformats.org/officeDocument/2006/relationships" r:embed="rId1"/>
        <a:stretch>
          <a:fillRect/>
        </a:stretch>
      </xdr:blipFill>
      <xdr:spPr>
        <a:xfrm>
          <a:off x="2825751" y="105833"/>
          <a:ext cx="2381249" cy="7697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2476500</xdr:colOff>
      <xdr:row>0</xdr:row>
      <xdr:rowOff>148168</xdr:rowOff>
    </xdr:from>
    <xdr:ext cx="2381250" cy="769735"/>
    <xdr:pic>
      <xdr:nvPicPr>
        <xdr:cNvPr id="7" name="Imagen 6"/>
        <xdr:cNvPicPr>
          <a:picLocks noChangeAspect="1"/>
        </xdr:cNvPicPr>
      </xdr:nvPicPr>
      <xdr:blipFill>
        <a:blip xmlns:r="http://schemas.openxmlformats.org/officeDocument/2006/relationships" r:embed="rId1"/>
        <a:stretch>
          <a:fillRect/>
        </a:stretch>
      </xdr:blipFill>
      <xdr:spPr>
        <a:xfrm>
          <a:off x="2624667" y="148168"/>
          <a:ext cx="2381250" cy="7697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2561168</xdr:colOff>
      <xdr:row>0</xdr:row>
      <xdr:rowOff>127001</xdr:rowOff>
    </xdr:from>
    <xdr:ext cx="2381250" cy="772224"/>
    <xdr:pic>
      <xdr:nvPicPr>
        <xdr:cNvPr id="3" name="Imagen 2"/>
        <xdr:cNvPicPr>
          <a:picLocks noChangeAspect="1"/>
        </xdr:cNvPicPr>
      </xdr:nvPicPr>
      <xdr:blipFill>
        <a:blip xmlns:r="http://schemas.openxmlformats.org/officeDocument/2006/relationships" r:embed="rId1"/>
        <a:stretch>
          <a:fillRect/>
        </a:stretch>
      </xdr:blipFill>
      <xdr:spPr>
        <a:xfrm>
          <a:off x="2667001" y="127001"/>
          <a:ext cx="2381250" cy="77222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723900</xdr:colOff>
      <xdr:row>0</xdr:row>
      <xdr:rowOff>152400</xdr:rowOff>
    </xdr:from>
    <xdr:ext cx="1895475" cy="612709"/>
    <xdr:pic>
      <xdr:nvPicPr>
        <xdr:cNvPr id="2" name="Imagen 1"/>
        <xdr:cNvPicPr>
          <a:picLocks noChangeAspect="1"/>
        </xdr:cNvPicPr>
      </xdr:nvPicPr>
      <xdr:blipFill>
        <a:blip xmlns:r="http://schemas.openxmlformats.org/officeDocument/2006/relationships" r:embed="rId1"/>
        <a:stretch>
          <a:fillRect/>
        </a:stretch>
      </xdr:blipFill>
      <xdr:spPr>
        <a:xfrm>
          <a:off x="2943225" y="152400"/>
          <a:ext cx="1895475" cy="6127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30%20Resumen%20de%20las%20Confirmaciones%20de%20Cuentas%20por%20Pagar%20(06-05)%20%20S%20"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1611%20%20Revisi&#243;n%20Anal&#237;tica%20Preliminar%20Octubre%202006%20%20(08-06)%20%20S%20"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ificaciones"/>
      <sheetName val="DSxVTA"/>
      <sheetName val="bancos"/>
      <sheetName val="Partidas conciliatorias"/>
      <sheetName val="CUENTAS SAP"/>
      <sheetName val="ARMADO"/>
      <sheetName val="EEPN"/>
      <sheetName val="reclasif"/>
      <sheetName val="HYP Income"/>
      <sheetName val="Inversión VPP"/>
      <sheetName val="Income SAP PCS"/>
      <sheetName val="CdroGtosHYP"/>
      <sheetName val="Income SAP LD"/>
      <sheetName val="Requerimientos"/>
      <sheetName val="EOAFN"/>
      <sheetName val="EOAFS"/>
      <sheetName val="EOAFPCS"/>
      <sheetName val="EOAFH"/>
      <sheetName val="CONS N-S-H-PCS-L"/>
      <sheetName val="EOAFCTIL"/>
      <sheetName val="EOAF_USGAAP"/>
      <sheetName val="Int.Pagados"/>
      <sheetName val="complem  eoaf"/>
      <sheetName val="Income SAP N S H"/>
      <sheetName val="CUENTAS SAP,,,"/>
      <sheetName val="concil_resultado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11"/>
      <sheetData sheetId="1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efreshError="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refreshError="1"/>
      <sheetData sheetId="2" refreshError="1"/>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 val="AGUA TARRO"/>
      <sheetName val="Dados BLP"/>
      <sheetName val="Data by box analysed"/>
      <sheetName val="Calendario 2020"/>
      <sheetName val="Hoja2"/>
      <sheetName val="Hoja1"/>
    </sheetNames>
    <sheetDataSet>
      <sheetData sheetId="0"/>
      <sheetData sheetId="1"/>
      <sheetData sheetId="2"/>
      <sheetData sheetId="3">
        <row r="14">
          <cell r="C14" t="str">
            <v>DESCRIPCION</v>
          </cell>
        </row>
      </sheetData>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 sheetId="8" refreshError="1"/>
      <sheetData sheetId="9" refreshError="1"/>
      <sheetData sheetId="10" refreshError="1"/>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efreshError="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efreshError="1">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efreshError="1">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Conclusiones"/>
      <sheetName val="Balance_General"/>
      <sheetName val="Estado_Resultados"/>
      <sheetName val="Analítico de Ventas"/>
      <sheetName val="Sheet1"/>
      <sheetName val="Comp Patrimonial Oct 2006"/>
      <sheetName val="Comp EERR Oct 2006"/>
      <sheetName val="Razones"/>
      <sheetName val="Graphs Data"/>
      <sheetName val="Comp EERR Oct 2006 (2)"/>
      <sheetName val="Tickmarks"/>
      <sheetName val="PPC Vta"/>
      <sheetName val="Estado de Resultados"/>
      <sheetName val="Balance Gener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refreshError="1"/>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refreshError="1"/>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refreshError="1"/>
      <sheetData sheetId="1" refreshError="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refreshError="1"/>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refreshError="1"/>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 val="Objetiv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refreshError="1"/>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 val="Conciliaciones"/>
      <sheetName val="Objetivos"/>
      <sheetName val="Papel de trabajo"/>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E6:F13"/>
  <sheetViews>
    <sheetView showGridLines="0" tabSelected="1" view="pageBreakPreview" topLeftCell="A7" zoomScaleNormal="100" zoomScaleSheetLayoutView="100" workbookViewId="0">
      <selection activeCell="J14" sqref="J14"/>
    </sheetView>
  </sheetViews>
  <sheetFormatPr baseColWidth="10" defaultRowHeight="15" x14ac:dyDescent="0.25"/>
  <cols>
    <col min="10" max="10" width="14.7109375" customWidth="1"/>
  </cols>
  <sheetData>
    <row r="6" spans="5:6" ht="20.25" x14ac:dyDescent="0.25">
      <c r="F6" s="120" t="s">
        <v>119</v>
      </c>
    </row>
    <row r="7" spans="5:6" ht="20.25" x14ac:dyDescent="0.25">
      <c r="F7" s="120" t="s">
        <v>120</v>
      </c>
    </row>
    <row r="8" spans="5:6" ht="20.25" x14ac:dyDescent="0.25">
      <c r="F8" s="120" t="s">
        <v>121</v>
      </c>
    </row>
    <row r="9" spans="5:6" x14ac:dyDescent="0.25">
      <c r="F9" s="121"/>
    </row>
    <row r="10" spans="5:6" x14ac:dyDescent="0.25">
      <c r="F10" s="122"/>
    </row>
    <row r="11" spans="5:6" x14ac:dyDescent="0.25">
      <c r="F11" s="123" t="s">
        <v>255</v>
      </c>
    </row>
    <row r="12" spans="5:6" x14ac:dyDescent="0.25">
      <c r="F12" s="123" t="s">
        <v>256</v>
      </c>
    </row>
    <row r="13" spans="5:6" x14ac:dyDescent="0.25">
      <c r="E13" s="121"/>
    </row>
  </sheetData>
  <pageMargins left="0.7" right="0.7" top="0.75" bottom="0.75" header="0.3" footer="0.3"/>
  <pageSetup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4:L127"/>
  <sheetViews>
    <sheetView showGridLines="0" view="pageBreakPreview" zoomScale="90" zoomScaleNormal="90" zoomScaleSheetLayoutView="90" workbookViewId="0">
      <selection activeCell="A48" sqref="A48"/>
    </sheetView>
  </sheetViews>
  <sheetFormatPr baseColWidth="10" defaultColWidth="11.42578125" defaultRowHeight="12.75" x14ac:dyDescent="0.2"/>
  <cols>
    <col min="1" max="1" width="2.28515625" style="1" customWidth="1"/>
    <col min="2" max="2" width="54" style="2" customWidth="1"/>
    <col min="3" max="3" width="1.7109375" style="2" customWidth="1"/>
    <col min="4" max="4" width="15.85546875" style="2" customWidth="1"/>
    <col min="5" max="5" width="2.140625" style="3" customWidth="1"/>
    <col min="6" max="6" width="17.85546875" style="2" customWidth="1"/>
    <col min="7" max="7" width="2.85546875" style="2" customWidth="1"/>
    <col min="8" max="8" width="17" style="1" customWidth="1"/>
    <col min="9" max="9" width="1.85546875" style="1" customWidth="1"/>
    <col min="10" max="16384" width="11.42578125" style="1"/>
  </cols>
  <sheetData>
    <row r="4" spans="2:8" x14ac:dyDescent="0.2">
      <c r="B4" s="36"/>
      <c r="C4" s="36"/>
      <c r="D4" s="36"/>
      <c r="E4" s="36"/>
      <c r="F4" s="36"/>
      <c r="G4" s="36"/>
    </row>
    <row r="5" spans="2:8" x14ac:dyDescent="0.2">
      <c r="B5" s="36"/>
      <c r="C5" s="36"/>
      <c r="D5" s="36"/>
      <c r="E5" s="36"/>
      <c r="F5" s="36"/>
      <c r="G5" s="36"/>
    </row>
    <row r="6" spans="2:8" x14ac:dyDescent="0.2">
      <c r="B6" s="36"/>
      <c r="C6" s="36"/>
      <c r="D6" s="36"/>
      <c r="E6" s="36"/>
      <c r="F6" s="36"/>
      <c r="G6" s="36"/>
    </row>
    <row r="7" spans="2:8" x14ac:dyDescent="0.2">
      <c r="B7" s="36"/>
      <c r="C7" s="36"/>
      <c r="D7" s="36"/>
      <c r="E7" s="36"/>
      <c r="F7" s="36"/>
      <c r="G7" s="36"/>
    </row>
    <row r="8" spans="2:8" x14ac:dyDescent="0.2">
      <c r="B8" s="36"/>
      <c r="C8" s="36"/>
      <c r="D8" s="36"/>
      <c r="E8" s="36"/>
      <c r="F8" s="36"/>
      <c r="G8" s="36"/>
    </row>
    <row r="9" spans="2:8" ht="25.5" customHeight="1" x14ac:dyDescent="0.35">
      <c r="B9" s="268" t="s">
        <v>28</v>
      </c>
      <c r="C9" s="268"/>
      <c r="D9" s="268"/>
      <c r="E9" s="268"/>
      <c r="F9" s="268"/>
      <c r="G9" s="268"/>
    </row>
    <row r="10" spans="2:8" x14ac:dyDescent="0.2">
      <c r="B10" s="36"/>
      <c r="C10" s="36"/>
      <c r="D10" s="36"/>
      <c r="E10" s="36"/>
      <c r="F10" s="36"/>
      <c r="G10" s="36"/>
    </row>
    <row r="11" spans="2:8" s="30" customFormat="1" ht="23.25" x14ac:dyDescent="0.35">
      <c r="B11" s="269" t="s">
        <v>27</v>
      </c>
      <c r="C11" s="269"/>
      <c r="D11" s="269"/>
      <c r="E11" s="269"/>
      <c r="F11" s="269"/>
      <c r="G11" s="34"/>
    </row>
    <row r="12" spans="2:8" s="30" customFormat="1" ht="23.25" x14ac:dyDescent="0.35">
      <c r="B12" s="135" t="s">
        <v>257</v>
      </c>
      <c r="C12" s="35"/>
      <c r="D12" s="35"/>
      <c r="E12" s="35"/>
      <c r="F12" s="35"/>
      <c r="G12" s="34"/>
    </row>
    <row r="13" spans="2:8" s="30" customFormat="1" ht="20.25" customHeight="1" x14ac:dyDescent="0.2">
      <c r="B13" s="33" t="s">
        <v>258</v>
      </c>
      <c r="C13" s="33"/>
      <c r="D13" s="33"/>
      <c r="E13" s="33"/>
      <c r="F13" s="33"/>
      <c r="G13" s="31"/>
    </row>
    <row r="14" spans="2:8" s="30" customFormat="1" ht="22.15" customHeight="1" x14ac:dyDescent="0.2">
      <c r="B14" s="32" t="s">
        <v>26</v>
      </c>
      <c r="C14" s="32"/>
      <c r="D14" s="32"/>
      <c r="E14" s="32"/>
      <c r="F14" s="32"/>
      <c r="G14" s="31"/>
    </row>
    <row r="15" spans="2:8" ht="13.5" customHeight="1" x14ac:dyDescent="0.2">
      <c r="B15" s="6"/>
      <c r="C15" s="6"/>
      <c r="D15" s="6"/>
      <c r="E15" s="6"/>
      <c r="F15" s="6"/>
    </row>
    <row r="16" spans="2:8" ht="13.5" customHeight="1" x14ac:dyDescent="0.2">
      <c r="B16" s="1"/>
      <c r="C16" s="6"/>
      <c r="D16" s="29" t="s">
        <v>25</v>
      </c>
      <c r="E16" s="28"/>
      <c r="F16" s="26" t="s">
        <v>259</v>
      </c>
      <c r="G16" s="27"/>
      <c r="H16" s="26" t="s">
        <v>220</v>
      </c>
    </row>
    <row r="17" spans="2:12" s="5" customFormat="1" x14ac:dyDescent="0.25">
      <c r="B17" s="25" t="s">
        <v>24</v>
      </c>
      <c r="C17" s="25"/>
      <c r="D17" s="25"/>
      <c r="E17" s="25"/>
    </row>
    <row r="18" spans="2:12" s="5" customFormat="1" x14ac:dyDescent="0.25">
      <c r="B18" s="25"/>
      <c r="C18" s="25"/>
      <c r="D18" s="25"/>
      <c r="E18" s="25"/>
    </row>
    <row r="19" spans="2:12" s="5" customFormat="1" x14ac:dyDescent="0.25">
      <c r="B19" s="11" t="s">
        <v>23</v>
      </c>
      <c r="C19" s="16"/>
      <c r="D19" s="250" t="s">
        <v>22</v>
      </c>
      <c r="E19" s="16"/>
      <c r="F19" s="140">
        <v>4560146</v>
      </c>
      <c r="G19" s="22"/>
      <c r="H19" s="140">
        <v>3738020</v>
      </c>
    </row>
    <row r="20" spans="2:12" s="5" customFormat="1" x14ac:dyDescent="0.25">
      <c r="B20" s="11" t="s">
        <v>21</v>
      </c>
      <c r="C20" s="11"/>
      <c r="D20" s="250" t="s">
        <v>20</v>
      </c>
      <c r="E20" s="11"/>
      <c r="F20" s="140">
        <v>61449035</v>
      </c>
      <c r="G20" s="24"/>
      <c r="H20" s="140">
        <v>53272309</v>
      </c>
      <c r="K20" s="264"/>
    </row>
    <row r="21" spans="2:12" s="5" customFormat="1" x14ac:dyDescent="0.25">
      <c r="B21" s="11" t="s">
        <v>19</v>
      </c>
      <c r="C21" s="11"/>
      <c r="D21" s="250" t="s">
        <v>18</v>
      </c>
      <c r="E21" s="11"/>
      <c r="F21" s="140">
        <v>558815</v>
      </c>
      <c r="G21" s="15"/>
      <c r="H21" s="140">
        <v>42394</v>
      </c>
      <c r="K21" s="264"/>
      <c r="L21" s="264"/>
    </row>
    <row r="22" spans="2:12" s="5" customFormat="1" x14ac:dyDescent="0.25">
      <c r="B22" s="11" t="s">
        <v>215</v>
      </c>
      <c r="C22" s="11"/>
      <c r="D22" s="250"/>
      <c r="E22" s="11"/>
      <c r="F22" s="140">
        <v>9151</v>
      </c>
      <c r="G22" s="15"/>
      <c r="H22" s="140">
        <v>3483</v>
      </c>
      <c r="K22" s="264"/>
    </row>
    <row r="23" spans="2:12" s="5" customFormat="1" ht="13.5" thickBot="1" x14ac:dyDescent="0.3">
      <c r="B23" s="16" t="s">
        <v>17</v>
      </c>
      <c r="C23" s="11"/>
      <c r="D23" s="136"/>
      <c r="E23" s="11"/>
      <c r="F23" s="23">
        <f>+SUM(F19:F22)</f>
        <v>66577147</v>
      </c>
      <c r="G23" s="24"/>
      <c r="H23" s="23">
        <f>+SUM(H19:H22)</f>
        <v>57056206</v>
      </c>
    </row>
    <row r="24" spans="2:12" s="5" customFormat="1" ht="13.5" thickTop="1" x14ac:dyDescent="0.25">
      <c r="B24" s="11"/>
      <c r="C24" s="11"/>
      <c r="D24" s="16"/>
      <c r="E24" s="11"/>
      <c r="F24" s="15"/>
      <c r="G24" s="13"/>
      <c r="H24" s="15"/>
    </row>
    <row r="25" spans="2:12" s="5" customFormat="1" x14ac:dyDescent="0.25">
      <c r="B25" s="16" t="s">
        <v>16</v>
      </c>
      <c r="C25" s="16"/>
      <c r="D25" s="16"/>
      <c r="E25" s="16"/>
      <c r="F25" s="22"/>
      <c r="G25" s="21"/>
      <c r="H25" s="22"/>
    </row>
    <row r="26" spans="2:12" s="5" customFormat="1" x14ac:dyDescent="0.25">
      <c r="B26" s="16"/>
      <c r="C26" s="16"/>
      <c r="D26" s="16"/>
      <c r="E26" s="16"/>
      <c r="F26" s="22"/>
      <c r="G26" s="21"/>
      <c r="H26" s="22"/>
    </row>
    <row r="27" spans="2:12" s="5" customFormat="1" ht="12.75" hidden="1" customHeight="1" x14ac:dyDescent="0.25">
      <c r="B27" s="11" t="s">
        <v>15</v>
      </c>
      <c r="C27" s="11"/>
      <c r="D27" s="16"/>
      <c r="E27" s="11"/>
      <c r="F27" s="18">
        <v>0</v>
      </c>
      <c r="G27" s="15"/>
      <c r="H27" s="18">
        <v>0</v>
      </c>
    </row>
    <row r="28" spans="2:12" s="5" customFormat="1" x14ac:dyDescent="0.25">
      <c r="B28" s="11" t="s">
        <v>14</v>
      </c>
      <c r="C28" s="11"/>
      <c r="D28" s="27" t="s">
        <v>13</v>
      </c>
      <c r="E28" s="11"/>
      <c r="F28" s="18">
        <v>68712</v>
      </c>
      <c r="G28" s="15"/>
      <c r="H28" s="18">
        <v>51936</v>
      </c>
      <c r="K28" s="264"/>
    </row>
    <row r="29" spans="2:12" s="5" customFormat="1" x14ac:dyDescent="0.25">
      <c r="B29" s="6" t="s">
        <v>12</v>
      </c>
      <c r="C29" s="6"/>
      <c r="D29" s="27" t="s">
        <v>126</v>
      </c>
      <c r="E29" s="6"/>
      <c r="F29" s="18">
        <v>488814</v>
      </c>
      <c r="G29" s="15"/>
      <c r="H29" s="18">
        <v>62593</v>
      </c>
      <c r="K29" s="264"/>
    </row>
    <row r="30" spans="2:12" s="5" customFormat="1" x14ac:dyDescent="0.25">
      <c r="B30" s="6" t="s">
        <v>133</v>
      </c>
      <c r="C30" s="6"/>
      <c r="D30" s="28"/>
      <c r="E30" s="6"/>
      <c r="F30" s="15">
        <v>3170</v>
      </c>
      <c r="G30" s="15"/>
      <c r="H30" s="15">
        <v>1528</v>
      </c>
      <c r="K30" s="264"/>
    </row>
    <row r="31" spans="2:12" s="5" customFormat="1" ht="13.5" thickBot="1" x14ac:dyDescent="0.3">
      <c r="B31" s="14" t="s">
        <v>11</v>
      </c>
      <c r="C31" s="6"/>
      <c r="D31" s="14"/>
      <c r="E31" s="6"/>
      <c r="F31" s="17">
        <f>SUM(F27:F30)</f>
        <v>560696</v>
      </c>
      <c r="G31" s="13"/>
      <c r="H31" s="17">
        <f>SUM(H27:H30)</f>
        <v>116057</v>
      </c>
      <c r="J31" s="20"/>
      <c r="K31" s="264"/>
    </row>
    <row r="32" spans="2:12" s="5" customFormat="1" ht="13.5" thickTop="1" x14ac:dyDescent="0.25">
      <c r="B32" s="6"/>
      <c r="C32" s="6"/>
      <c r="D32" s="14"/>
      <c r="E32" s="6"/>
      <c r="F32" s="6"/>
      <c r="G32" s="19"/>
      <c r="H32" s="6"/>
    </row>
    <row r="33" spans="2:9" s="5" customFormat="1" x14ac:dyDescent="0.25">
      <c r="B33" s="16" t="s">
        <v>10</v>
      </c>
      <c r="C33" s="6"/>
      <c r="D33" s="14"/>
      <c r="E33" s="6"/>
      <c r="F33" s="6"/>
      <c r="G33" s="19"/>
      <c r="H33" s="6"/>
    </row>
    <row r="34" spans="2:9" s="5" customFormat="1" x14ac:dyDescent="0.25">
      <c r="B34" s="11" t="s">
        <v>9</v>
      </c>
      <c r="C34" s="6"/>
      <c r="D34" s="14"/>
      <c r="E34" s="6"/>
      <c r="F34" s="146">
        <v>56686963</v>
      </c>
      <c r="G34" s="147"/>
      <c r="H34" s="146">
        <v>50492985</v>
      </c>
    </row>
    <row r="35" spans="2:9" s="5" customFormat="1" x14ac:dyDescent="0.25">
      <c r="B35" s="11" t="s">
        <v>8</v>
      </c>
      <c r="C35" s="6"/>
      <c r="D35" s="14"/>
      <c r="E35" s="6"/>
      <c r="F35" s="18">
        <v>6447164</v>
      </c>
      <c r="G35" s="147"/>
      <c r="H35" s="18">
        <v>4570018</v>
      </c>
    </row>
    <row r="36" spans="2:9" s="5" customFormat="1" x14ac:dyDescent="0.25">
      <c r="B36" s="6" t="s">
        <v>7</v>
      </c>
      <c r="C36" s="6"/>
      <c r="D36" s="14"/>
      <c r="E36" s="6"/>
      <c r="F36" s="146">
        <f>+'2 - EERR FONDO USD'!$G$31</f>
        <v>2882324</v>
      </c>
      <c r="G36" s="147"/>
      <c r="H36" s="146">
        <v>1877146</v>
      </c>
    </row>
    <row r="37" spans="2:9" s="5" customFormat="1" ht="13.5" thickBot="1" x14ac:dyDescent="0.3">
      <c r="B37" s="16" t="s">
        <v>6</v>
      </c>
      <c r="C37" s="16"/>
      <c r="D37" s="16"/>
      <c r="E37" s="16"/>
      <c r="F37" s="17">
        <f>+F34+F36+F35</f>
        <v>66016451</v>
      </c>
      <c r="G37" s="148"/>
      <c r="H37" s="17">
        <f>+H34+H36+H35</f>
        <v>56940149</v>
      </c>
    </row>
    <row r="38" spans="2:9" s="5" customFormat="1" ht="13.5" thickTop="1" x14ac:dyDescent="0.25">
      <c r="B38" s="16" t="s">
        <v>5</v>
      </c>
      <c r="C38" s="11"/>
      <c r="D38" s="16"/>
      <c r="E38" s="11"/>
      <c r="F38" s="237">
        <v>53755.253100000002</v>
      </c>
      <c r="G38" s="149"/>
      <c r="H38" s="237">
        <v>48293.988619999996</v>
      </c>
      <c r="I38" s="12"/>
    </row>
    <row r="39" spans="2:9" s="5" customFormat="1" x14ac:dyDescent="0.25">
      <c r="B39" s="14" t="s">
        <v>4</v>
      </c>
      <c r="C39" s="6"/>
      <c r="D39" s="27">
        <v>6</v>
      </c>
      <c r="E39" s="6"/>
      <c r="F39" s="236">
        <f>+F37/F38</f>
        <v>1228.0930177594123</v>
      </c>
      <c r="G39" s="147"/>
      <c r="H39" s="236">
        <f>+H37/H38</f>
        <v>1179.0318138357156</v>
      </c>
      <c r="I39" s="12"/>
    </row>
    <row r="40" spans="2:9" s="5" customFormat="1" x14ac:dyDescent="0.25">
      <c r="B40" s="11"/>
      <c r="C40" s="11"/>
      <c r="D40" s="11"/>
      <c r="E40" s="11"/>
      <c r="F40" s="11"/>
      <c r="G40" s="6"/>
    </row>
    <row r="41" spans="2:9" s="5" customFormat="1" x14ac:dyDescent="0.25">
      <c r="B41" s="11"/>
      <c r="C41" s="11"/>
      <c r="D41" s="11"/>
      <c r="E41" s="11"/>
      <c r="F41" s="11"/>
      <c r="G41" s="6"/>
    </row>
    <row r="42" spans="2:9" x14ac:dyDescent="0.2">
      <c r="B42" s="10" t="s">
        <v>3</v>
      </c>
      <c r="C42" s="10"/>
      <c r="D42" s="10"/>
      <c r="E42" s="9"/>
    </row>
    <row r="45" spans="2:9" hidden="1" x14ac:dyDescent="0.2">
      <c r="F45" s="126">
        <f>+F37+F31-F23</f>
        <v>0</v>
      </c>
      <c r="H45" s="126">
        <f>+H37+H31-H23</f>
        <v>0</v>
      </c>
    </row>
    <row r="46" spans="2:9" hidden="1" x14ac:dyDescent="0.2">
      <c r="F46" s="247">
        <f>+F37-'3 - PN FONDO USD'!$E$24</f>
        <v>0</v>
      </c>
      <c r="H46" s="129">
        <f>+H37-'3 - PN FONDO USD'!E17</f>
        <v>0</v>
      </c>
    </row>
    <row r="47" spans="2:9" hidden="1" x14ac:dyDescent="0.2">
      <c r="F47" s="126">
        <f>+F36-'2 - EERR FONDO USD'!G31</f>
        <v>0</v>
      </c>
      <c r="H47" s="126"/>
    </row>
    <row r="48" spans="2:9" x14ac:dyDescent="0.2">
      <c r="F48" s="8"/>
    </row>
    <row r="49" spans="6:6" x14ac:dyDescent="0.2">
      <c r="F49" s="7"/>
    </row>
    <row r="99" spans="2:7" x14ac:dyDescent="0.2">
      <c r="G99" s="5"/>
    </row>
    <row r="100" spans="2:7" x14ac:dyDescent="0.2">
      <c r="B100" s="2" t="s">
        <v>2</v>
      </c>
      <c r="G100" s="5"/>
    </row>
    <row r="101" spans="2:7" x14ac:dyDescent="0.2">
      <c r="G101" s="5"/>
    </row>
    <row r="102" spans="2:7" x14ac:dyDescent="0.2">
      <c r="B102" s="2" t="s">
        <v>1</v>
      </c>
      <c r="G102" s="5"/>
    </row>
    <row r="103" spans="2:7" x14ac:dyDescent="0.2">
      <c r="B103" s="2" t="s">
        <v>0</v>
      </c>
      <c r="G103" s="5"/>
    </row>
    <row r="104" spans="2:7" x14ac:dyDescent="0.2">
      <c r="G104" s="5"/>
    </row>
    <row r="105" spans="2:7" x14ac:dyDescent="0.2">
      <c r="G105" s="5"/>
    </row>
    <row r="106" spans="2:7" x14ac:dyDescent="0.2">
      <c r="G106" s="6"/>
    </row>
    <row r="107" spans="2:7" x14ac:dyDescent="0.2">
      <c r="G107" s="1"/>
    </row>
    <row r="108" spans="2:7" x14ac:dyDescent="0.2">
      <c r="G108" s="1"/>
    </row>
    <row r="109" spans="2:7" x14ac:dyDescent="0.2">
      <c r="G109" s="1"/>
    </row>
    <row r="110" spans="2:7" x14ac:dyDescent="0.2">
      <c r="G110" s="1"/>
    </row>
    <row r="111" spans="2:7" x14ac:dyDescent="0.2">
      <c r="G111" s="1"/>
    </row>
    <row r="112" spans="2: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5"/>
    </row>
    <row r="127" spans="7:7" x14ac:dyDescent="0.2">
      <c r="G127" s="4"/>
    </row>
  </sheetData>
  <mergeCells count="2">
    <mergeCell ref="B9:G9"/>
    <mergeCell ref="B11:F11"/>
  </mergeCells>
  <pageMargins left="0.78740157480314965" right="0.78740157480314965" top="0.74803149606299213" bottom="0.74803149606299213" header="0.31496062992125984" footer="0.31496062992125984"/>
  <pageSetup paperSize="9" scale="73" orientation="portrait" r:id="rId1"/>
  <ignoredErrors>
    <ignoredError sqref="G3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8:O41"/>
  <sheetViews>
    <sheetView showGridLines="0" view="pageBreakPreview" zoomScale="90" zoomScaleNormal="90" zoomScaleSheetLayoutView="90" workbookViewId="0">
      <selection activeCell="A36" sqref="A36"/>
    </sheetView>
  </sheetViews>
  <sheetFormatPr baseColWidth="10" defaultColWidth="11.42578125" defaultRowHeight="12.75" x14ac:dyDescent="0.2"/>
  <cols>
    <col min="1" max="1" width="1.42578125" style="1" customWidth="1"/>
    <col min="2" max="2" width="3.140625" style="1" customWidth="1"/>
    <col min="3" max="3" width="52.42578125" style="1" customWidth="1"/>
    <col min="4" max="4" width="1.7109375" style="1" customWidth="1"/>
    <col min="5" max="5" width="15.5703125" style="1" customWidth="1"/>
    <col min="6" max="6" width="2.140625" style="1" customWidth="1"/>
    <col min="7" max="7" width="21" style="37" customWidth="1"/>
    <col min="8" max="8" width="3.140625" style="1" customWidth="1"/>
    <col min="9" max="9" width="19.42578125" style="1" customWidth="1"/>
    <col min="10" max="10" width="2.5703125" style="1" customWidth="1"/>
    <col min="11" max="11" width="12.140625" style="1" bestFit="1" customWidth="1"/>
    <col min="12" max="13" width="11.85546875" style="1" bestFit="1" customWidth="1"/>
    <col min="14" max="14" width="15.140625" style="1" bestFit="1" customWidth="1"/>
    <col min="15" max="16384" width="11.42578125" style="1"/>
  </cols>
  <sheetData>
    <row r="8" spans="1:13" x14ac:dyDescent="0.2">
      <c r="G8" s="67"/>
    </row>
    <row r="9" spans="1:13" ht="25.5" x14ac:dyDescent="0.35">
      <c r="C9" s="268" t="s">
        <v>28</v>
      </c>
      <c r="D9" s="268"/>
      <c r="E9" s="268"/>
      <c r="F9" s="268"/>
      <c r="G9" s="268"/>
      <c r="H9" s="268"/>
      <c r="I9" s="268"/>
      <c r="J9" s="268"/>
      <c r="K9" s="268"/>
    </row>
    <row r="10" spans="1:13" ht="15" customHeight="1" x14ac:dyDescent="0.35">
      <c r="C10" s="268"/>
      <c r="D10" s="268"/>
      <c r="E10" s="268"/>
      <c r="F10" s="268"/>
      <c r="G10" s="268"/>
    </row>
    <row r="11" spans="1:13" ht="25.5" x14ac:dyDescent="0.35">
      <c r="C11" s="66" t="s">
        <v>39</v>
      </c>
      <c r="D11" s="65"/>
      <c r="E11" s="65"/>
      <c r="F11" s="65"/>
      <c r="G11" s="64"/>
    </row>
    <row r="12" spans="1:13" ht="25.5" x14ac:dyDescent="0.35">
      <c r="C12" s="66" t="s">
        <v>260</v>
      </c>
      <c r="D12" s="65"/>
      <c r="E12" s="65"/>
      <c r="F12" s="65"/>
      <c r="G12" s="64"/>
    </row>
    <row r="13" spans="1:13" ht="17.25" customHeight="1" x14ac:dyDescent="0.2">
      <c r="C13" s="62" t="s">
        <v>261</v>
      </c>
      <c r="D13" s="63"/>
      <c r="E13" s="63"/>
      <c r="F13" s="63"/>
      <c r="G13" s="63"/>
      <c r="H13" s="62"/>
      <c r="I13" s="62"/>
      <c r="J13" s="62"/>
    </row>
    <row r="14" spans="1:13" ht="21" customHeight="1" x14ac:dyDescent="0.2">
      <c r="A14" s="37"/>
      <c r="C14" s="32" t="s">
        <v>26</v>
      </c>
      <c r="D14" s="32"/>
      <c r="E14" s="32"/>
      <c r="F14" s="32"/>
      <c r="G14" s="61"/>
    </row>
    <row r="15" spans="1:13" ht="12" customHeight="1" x14ac:dyDescent="0.2">
      <c r="A15" s="37"/>
      <c r="C15" s="6"/>
      <c r="D15" s="6"/>
      <c r="E15" s="6"/>
      <c r="F15" s="6"/>
      <c r="G15" s="6"/>
      <c r="M15" s="58"/>
    </row>
    <row r="16" spans="1:13" x14ac:dyDescent="0.2">
      <c r="A16" s="37"/>
      <c r="C16" s="60"/>
      <c r="D16" s="60"/>
      <c r="E16" s="150" t="s">
        <v>25</v>
      </c>
      <c r="F16" s="151"/>
      <c r="G16" s="152" t="str">
        <f>+'1 - EEFF FONDO USD '!F16</f>
        <v>31.12.2024</v>
      </c>
      <c r="H16" s="59"/>
      <c r="I16" s="152" t="s">
        <v>220</v>
      </c>
      <c r="M16" s="58"/>
    </row>
    <row r="17" spans="1:15" x14ac:dyDescent="0.2">
      <c r="A17" s="37"/>
      <c r="B17" s="44"/>
      <c r="C17" s="153" t="s">
        <v>38</v>
      </c>
      <c r="D17" s="153"/>
      <c r="E17" s="153"/>
      <c r="F17" s="153"/>
      <c r="G17" s="154"/>
      <c r="H17" s="154"/>
      <c r="I17" s="154"/>
      <c r="M17" s="57"/>
    </row>
    <row r="18" spans="1:15" x14ac:dyDescent="0.2">
      <c r="A18" s="37"/>
      <c r="B18" s="44"/>
      <c r="C18" s="153"/>
      <c r="D18" s="153"/>
      <c r="E18" s="153"/>
      <c r="F18" s="153"/>
      <c r="G18" s="153"/>
      <c r="H18" s="153"/>
      <c r="I18" s="153"/>
    </row>
    <row r="19" spans="1:15" x14ac:dyDescent="0.2">
      <c r="A19" s="37"/>
      <c r="B19" s="44"/>
      <c r="C19" s="155" t="s">
        <v>37</v>
      </c>
      <c r="D19" s="155"/>
      <c r="E19" s="155"/>
      <c r="F19" s="155"/>
      <c r="G19" s="146">
        <v>1815972</v>
      </c>
      <c r="H19" s="156"/>
      <c r="I19" s="146">
        <v>454348</v>
      </c>
    </row>
    <row r="20" spans="1:15" x14ac:dyDescent="0.2">
      <c r="A20" s="37"/>
      <c r="B20" s="44"/>
      <c r="C20" s="157" t="s">
        <v>36</v>
      </c>
      <c r="D20" s="157"/>
      <c r="E20" s="157"/>
      <c r="F20" s="157"/>
      <c r="G20" s="146">
        <v>1744668</v>
      </c>
      <c r="H20" s="153"/>
      <c r="I20" s="146">
        <v>1971420</v>
      </c>
    </row>
    <row r="21" spans="1:15" x14ac:dyDescent="0.2">
      <c r="A21" s="37"/>
      <c r="B21" s="44"/>
      <c r="C21" s="54" t="s">
        <v>35</v>
      </c>
      <c r="D21" s="54"/>
      <c r="E21" s="54"/>
      <c r="F21" s="54"/>
      <c r="G21" s="158">
        <v>128662</v>
      </c>
      <c r="H21" s="159"/>
      <c r="I21" s="158">
        <v>116740</v>
      </c>
    </row>
    <row r="22" spans="1:15" x14ac:dyDescent="0.2">
      <c r="A22" s="37"/>
      <c r="B22" s="44"/>
      <c r="C22" s="160" t="s">
        <v>34</v>
      </c>
      <c r="D22" s="157"/>
      <c r="E22" s="157"/>
      <c r="F22" s="157"/>
      <c r="G22" s="161">
        <f>+SUM(G19:G21)</f>
        <v>3689302</v>
      </c>
      <c r="H22" s="153"/>
      <c r="I22" s="161">
        <f>+SUM(I19:I21)</f>
        <v>2542508</v>
      </c>
    </row>
    <row r="23" spans="1:15" x14ac:dyDescent="0.2">
      <c r="A23" s="37"/>
      <c r="B23" s="50"/>
      <c r="C23" s="49"/>
      <c r="D23" s="49"/>
      <c r="E23" s="49"/>
      <c r="F23" s="49"/>
      <c r="G23" s="53"/>
      <c r="H23" s="49"/>
      <c r="I23" s="53"/>
    </row>
    <row r="24" spans="1:15" x14ac:dyDescent="0.2">
      <c r="A24" s="37"/>
      <c r="B24" s="44"/>
      <c r="C24" s="43" t="s">
        <v>33</v>
      </c>
      <c r="D24" s="43"/>
      <c r="E24" s="43"/>
      <c r="F24" s="43"/>
      <c r="G24" s="56"/>
      <c r="H24" s="42"/>
      <c r="I24" s="56"/>
    </row>
    <row r="25" spans="1:15" x14ac:dyDescent="0.2">
      <c r="A25" s="37"/>
      <c r="B25" s="50"/>
      <c r="C25" s="49"/>
      <c r="D25" s="49"/>
      <c r="E25" s="49"/>
      <c r="F25" s="49"/>
      <c r="G25" s="55"/>
      <c r="H25" s="48"/>
      <c r="I25" s="55"/>
    </row>
    <row r="26" spans="1:15" x14ac:dyDescent="0.2">
      <c r="A26" s="37"/>
      <c r="B26" s="50"/>
      <c r="C26" s="155" t="s">
        <v>32</v>
      </c>
      <c r="D26" s="155"/>
      <c r="E26" s="162" t="s">
        <v>31</v>
      </c>
      <c r="F26" s="155"/>
      <c r="G26" s="146">
        <v>-778753</v>
      </c>
      <c r="H26" s="163"/>
      <c r="I26" s="146">
        <v>-609814</v>
      </c>
    </row>
    <row r="27" spans="1:15" x14ac:dyDescent="0.2">
      <c r="A27" s="37"/>
      <c r="B27" s="50"/>
      <c r="C27" s="155" t="s">
        <v>30</v>
      </c>
      <c r="D27" s="155"/>
      <c r="E27" s="162" t="s">
        <v>216</v>
      </c>
      <c r="F27" s="155"/>
      <c r="G27" s="158">
        <v>-28225</v>
      </c>
      <c r="H27" s="163"/>
      <c r="I27" s="158">
        <v>-55548</v>
      </c>
    </row>
    <row r="28" spans="1:15" x14ac:dyDescent="0.2">
      <c r="A28" s="37"/>
      <c r="B28" s="50"/>
      <c r="C28" s="52" t="s">
        <v>29</v>
      </c>
      <c r="D28" s="51"/>
      <c r="E28" s="51"/>
      <c r="F28" s="51"/>
      <c r="G28" s="165">
        <f>SUM(G26:G27)</f>
        <v>-806978</v>
      </c>
      <c r="H28" s="166"/>
      <c r="I28" s="165">
        <f>SUM(I26:I27)</f>
        <v>-665362</v>
      </c>
      <c r="J28" s="47"/>
      <c r="K28" s="47"/>
      <c r="L28" s="47"/>
      <c r="M28" s="47"/>
      <c r="N28" s="47"/>
      <c r="O28" s="47"/>
    </row>
    <row r="29" spans="1:15" x14ac:dyDescent="0.2">
      <c r="A29" s="37"/>
      <c r="B29" s="50"/>
      <c r="C29" s="49"/>
      <c r="D29" s="49"/>
      <c r="E29" s="49"/>
      <c r="F29" s="49"/>
      <c r="G29" s="48"/>
      <c r="H29" s="49"/>
      <c r="I29" s="48"/>
      <c r="K29" s="47"/>
      <c r="L29" s="47"/>
    </row>
    <row r="30" spans="1:15" hidden="1" x14ac:dyDescent="0.2">
      <c r="A30" s="37"/>
      <c r="B30" s="44"/>
      <c r="C30" s="43"/>
      <c r="D30" s="43"/>
      <c r="E30" s="43"/>
      <c r="F30" s="43"/>
      <c r="G30" s="46"/>
      <c r="H30" s="43"/>
      <c r="I30" s="45"/>
    </row>
    <row r="31" spans="1:15" ht="13.5" thickBot="1" x14ac:dyDescent="0.25">
      <c r="A31" s="37"/>
      <c r="B31" s="44"/>
      <c r="C31" s="43" t="s">
        <v>0</v>
      </c>
      <c r="D31" s="43"/>
      <c r="E31" s="43"/>
      <c r="F31" s="43"/>
      <c r="G31" s="41">
        <f>+G22+G28</f>
        <v>2882324</v>
      </c>
      <c r="H31" s="42"/>
      <c r="I31" s="41">
        <f>+I22+I28</f>
        <v>1877146</v>
      </c>
    </row>
    <row r="32" spans="1:15" ht="13.5" thickTop="1" x14ac:dyDescent="0.2">
      <c r="A32" s="37"/>
    </row>
    <row r="33" spans="3:9" x14ac:dyDescent="0.2">
      <c r="G33" s="40"/>
    </row>
    <row r="34" spans="3:9" x14ac:dyDescent="0.2">
      <c r="C34" s="10" t="s">
        <v>3</v>
      </c>
      <c r="D34" s="10"/>
      <c r="E34" s="10"/>
      <c r="F34" s="10"/>
      <c r="G34" s="40"/>
    </row>
    <row r="35" spans="3:9" x14ac:dyDescent="0.2">
      <c r="G35" s="40"/>
    </row>
    <row r="36" spans="3:9" x14ac:dyDescent="0.2">
      <c r="G36" s="40"/>
    </row>
    <row r="37" spans="3:9" x14ac:dyDescent="0.2">
      <c r="G37" s="40"/>
    </row>
    <row r="38" spans="3:9" x14ac:dyDescent="0.2">
      <c r="G38" s="40"/>
    </row>
    <row r="39" spans="3:9" hidden="1" x14ac:dyDescent="0.2">
      <c r="G39" s="40">
        <f>+G31-'1 - EEFF FONDO USD '!F36</f>
        <v>0</v>
      </c>
      <c r="I39" s="40">
        <f>+I31-'1 - EEFF FONDO USD '!H36</f>
        <v>0</v>
      </c>
    </row>
    <row r="40" spans="3:9" x14ac:dyDescent="0.2">
      <c r="G40" s="40"/>
    </row>
    <row r="41" spans="3:9" x14ac:dyDescent="0.2">
      <c r="C41" s="39"/>
      <c r="D41" s="39"/>
      <c r="E41" s="39"/>
      <c r="F41" s="39"/>
      <c r="G41" s="38"/>
    </row>
  </sheetData>
  <mergeCells count="2">
    <mergeCell ref="C9:K9"/>
    <mergeCell ref="C10:G10"/>
  </mergeCells>
  <dataValidations count="1">
    <dataValidation type="textLength" errorStyle="information" allowBlank="1" showInputMessage="1" showErrorMessage="1" error="XLBVal:2=0_x000d__x000a_" sqref="F18:F20 E16:H16 E17:E20 G18:G21 E21:F21 E22:G22 F17:I17 E26:H26 H18:I22 E27:I28">
      <formula1>0</formula1>
      <formula2>300</formula2>
    </dataValidation>
  </dataValidations>
  <printOptions horizontalCentered="1"/>
  <pageMargins left="0.78740157480314965" right="0.78740157480314965"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5:H31"/>
  <sheetViews>
    <sheetView showGridLines="0" view="pageBreakPreview" zoomScale="90" zoomScaleNormal="90" zoomScaleSheetLayoutView="90" workbookViewId="0">
      <selection activeCell="N14" sqref="N14"/>
    </sheetView>
  </sheetViews>
  <sheetFormatPr baseColWidth="10" defaultColWidth="9.140625" defaultRowHeight="14.25" x14ac:dyDescent="0.2"/>
  <cols>
    <col min="1" max="1" width="2.140625" style="82" customWidth="1"/>
    <col min="2" max="2" width="50.7109375" style="82" customWidth="1"/>
    <col min="3" max="3" width="19.85546875" style="82" customWidth="1"/>
    <col min="4" max="4" width="23.140625" style="82" customWidth="1"/>
    <col min="5" max="5" width="24.5703125" style="82" customWidth="1"/>
    <col min="6" max="6" width="2.28515625" style="82" customWidth="1"/>
    <col min="7" max="7" width="9.140625" style="82"/>
    <col min="8" max="8" width="9.140625" style="82" hidden="1" customWidth="1"/>
    <col min="9" max="16384" width="9.140625" style="82"/>
  </cols>
  <sheetData>
    <row r="5" spans="2:6" ht="15" x14ac:dyDescent="0.25">
      <c r="B5" s="90"/>
      <c r="C5" s="90"/>
      <c r="D5" s="90"/>
      <c r="E5" s="90"/>
    </row>
    <row r="6" spans="2:6" ht="15" x14ac:dyDescent="0.25">
      <c r="B6" s="90"/>
      <c r="C6" s="90"/>
      <c r="D6" s="90"/>
      <c r="E6" s="90"/>
    </row>
    <row r="7" spans="2:6" ht="15" x14ac:dyDescent="0.25">
      <c r="B7" s="90"/>
      <c r="C7" s="90"/>
      <c r="D7" s="90"/>
      <c r="E7" s="90"/>
    </row>
    <row r="8" spans="2:6" ht="15" x14ac:dyDescent="0.25">
      <c r="B8" s="90"/>
      <c r="C8" s="90"/>
      <c r="D8" s="90"/>
      <c r="E8" s="90"/>
    </row>
    <row r="9" spans="2:6" ht="25.5" x14ac:dyDescent="0.35">
      <c r="B9" s="268" t="s">
        <v>28</v>
      </c>
      <c r="C9" s="268"/>
      <c r="D9" s="268"/>
      <c r="E9" s="268"/>
    </row>
    <row r="10" spans="2:6" ht="15.75" customHeight="1" x14ac:dyDescent="0.35">
      <c r="B10" s="89"/>
      <c r="C10" s="88"/>
      <c r="D10" s="88"/>
      <c r="E10" s="88"/>
    </row>
    <row r="11" spans="2:6" ht="23.25" x14ac:dyDescent="0.35">
      <c r="B11" s="66" t="s">
        <v>53</v>
      </c>
      <c r="C11" s="88"/>
      <c r="D11" s="88"/>
      <c r="E11" s="88"/>
    </row>
    <row r="12" spans="2:6" ht="23.25" x14ac:dyDescent="0.35">
      <c r="B12" s="66" t="str">
        <f>+'2 - EERR FONDO USD'!C12</f>
        <v>por el ejercicio finalizado el 31 de diciembre de 2024</v>
      </c>
      <c r="C12" s="62"/>
      <c r="D12" s="62"/>
      <c r="E12" s="62"/>
    </row>
    <row r="13" spans="2:6" ht="21" customHeight="1" x14ac:dyDescent="0.2">
      <c r="B13" s="270" t="str">
        <f>+'2 - EERR FONDO USD'!C13</f>
        <v>Presentado en forma comparativa con el ejercicio anterior finalizado el 31 de diciembre de 2023</v>
      </c>
      <c r="C13" s="270"/>
      <c r="D13" s="270"/>
      <c r="E13" s="270"/>
    </row>
    <row r="14" spans="2:6" ht="17.25" customHeight="1" x14ac:dyDescent="0.2">
      <c r="B14" s="32" t="s">
        <v>26</v>
      </c>
      <c r="C14" s="61"/>
      <c r="D14" s="61"/>
      <c r="E14" s="61"/>
    </row>
    <row r="15" spans="2:6" x14ac:dyDescent="0.2">
      <c r="B15" s="83"/>
      <c r="C15" s="83"/>
      <c r="D15" s="83"/>
      <c r="E15" s="83"/>
      <c r="F15" s="83"/>
    </row>
    <row r="16" spans="2:6" ht="18" customHeight="1" x14ac:dyDescent="0.2">
      <c r="B16" s="87" t="s">
        <v>52</v>
      </c>
      <c r="C16" s="85" t="s">
        <v>51</v>
      </c>
      <c r="D16" s="86" t="s">
        <v>50</v>
      </c>
      <c r="E16" s="85" t="s">
        <v>481</v>
      </c>
    </row>
    <row r="17" spans="2:8" ht="15.75" customHeight="1" x14ac:dyDescent="0.2">
      <c r="B17" s="177" t="s">
        <v>262</v>
      </c>
      <c r="C17" s="178">
        <v>50492985</v>
      </c>
      <c r="D17" s="178">
        <v>6447164</v>
      </c>
      <c r="E17" s="178">
        <f>+C17+D17</f>
        <v>56940149</v>
      </c>
      <c r="H17" s="134">
        <f>+E17-'1 - EEFF FONDO USD '!H37</f>
        <v>0</v>
      </c>
    </row>
    <row r="18" spans="2:8" x14ac:dyDescent="0.2">
      <c r="B18" s="179"/>
      <c r="C18" s="180"/>
      <c r="D18" s="180"/>
      <c r="E18" s="180"/>
    </row>
    <row r="19" spans="2:8" x14ac:dyDescent="0.2">
      <c r="B19" s="181" t="s">
        <v>44</v>
      </c>
      <c r="C19" s="182">
        <v>378337644</v>
      </c>
      <c r="D19" s="182">
        <v>0</v>
      </c>
      <c r="E19" s="182">
        <f>+C19+D19</f>
        <v>378337644</v>
      </c>
    </row>
    <row r="20" spans="2:8" x14ac:dyDescent="0.2">
      <c r="B20" s="183"/>
      <c r="C20" s="180"/>
      <c r="D20" s="182"/>
      <c r="E20" s="180"/>
    </row>
    <row r="21" spans="2:8" x14ac:dyDescent="0.2">
      <c r="B21" s="184" t="s">
        <v>43</v>
      </c>
      <c r="C21" s="182">
        <v>-372143666</v>
      </c>
      <c r="D21" s="182">
        <v>0</v>
      </c>
      <c r="E21" s="182">
        <f>+C21+D21</f>
        <v>-372143666</v>
      </c>
    </row>
    <row r="22" spans="2:8" x14ac:dyDescent="0.2">
      <c r="B22" s="183"/>
      <c r="C22" s="180"/>
      <c r="D22" s="182"/>
      <c r="E22" s="180"/>
    </row>
    <row r="23" spans="2:8" x14ac:dyDescent="0.2">
      <c r="B23" s="185" t="s">
        <v>0</v>
      </c>
      <c r="C23" s="186">
        <v>0</v>
      </c>
      <c r="D23" s="187">
        <f>+'2 - EERR FONDO USD'!$G$31</f>
        <v>2882324</v>
      </c>
      <c r="E23" s="182">
        <f>+C23+D23</f>
        <v>2882324</v>
      </c>
    </row>
    <row r="24" spans="2:8" x14ac:dyDescent="0.2">
      <c r="B24" s="188" t="s">
        <v>263</v>
      </c>
      <c r="C24" s="201">
        <f>+C17+C19+C21+C23</f>
        <v>56686963</v>
      </c>
      <c r="D24" s="201">
        <f>+SUM(D17:D23)</f>
        <v>9329488</v>
      </c>
      <c r="E24" s="248">
        <f>SUM(C24:D24)</f>
        <v>66016451</v>
      </c>
      <c r="H24" s="134">
        <f>+E24-'1 - EEFF FONDO USD '!F37</f>
        <v>0</v>
      </c>
    </row>
    <row r="25" spans="2:8" x14ac:dyDescent="0.2">
      <c r="B25" s="188" t="s">
        <v>482</v>
      </c>
      <c r="C25" s="178">
        <v>50492985</v>
      </c>
      <c r="D25" s="178">
        <v>6447164</v>
      </c>
      <c r="E25" s="178">
        <f>+C25+D25</f>
        <v>56940149</v>
      </c>
    </row>
    <row r="26" spans="2:8" x14ac:dyDescent="0.2">
      <c r="B26" s="169"/>
      <c r="C26" s="154"/>
      <c r="D26" s="154"/>
      <c r="E26" s="154"/>
    </row>
    <row r="27" spans="2:8" x14ac:dyDescent="0.2">
      <c r="B27" s="10" t="s">
        <v>3</v>
      </c>
      <c r="C27" s="83"/>
      <c r="D27" s="83"/>
      <c r="E27" s="84"/>
      <c r="F27" s="83"/>
    </row>
    <row r="28" spans="2:8" x14ac:dyDescent="0.2">
      <c r="B28" s="1"/>
      <c r="C28" s="83"/>
      <c r="D28" s="83"/>
      <c r="E28" s="84"/>
      <c r="F28" s="83"/>
    </row>
    <row r="29" spans="2:8" x14ac:dyDescent="0.2">
      <c r="B29" s="1"/>
      <c r="C29" s="83"/>
      <c r="D29" s="83"/>
      <c r="E29" s="84"/>
      <c r="F29" s="83"/>
    </row>
    <row r="30" spans="2:8" x14ac:dyDescent="0.2">
      <c r="B30" s="1"/>
      <c r="C30" s="83"/>
      <c r="D30" s="83"/>
      <c r="E30" s="84"/>
      <c r="F30" s="83"/>
    </row>
    <row r="31" spans="2:8" x14ac:dyDescent="0.2">
      <c r="B31" s="1"/>
      <c r="C31" s="83"/>
      <c r="D31" s="83"/>
      <c r="E31" s="84"/>
      <c r="F31" s="83"/>
    </row>
  </sheetData>
  <mergeCells count="2">
    <mergeCell ref="B9:E9"/>
    <mergeCell ref="B13:E13"/>
  </mergeCells>
  <pageMargins left="0.39370078740157483" right="0.39370078740157483" top="0.74803149606299213" bottom="0.74803149606299213" header="0.31496062992125984" footer="0.31496062992125984"/>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9:L52"/>
  <sheetViews>
    <sheetView showGridLines="0" view="pageBreakPreview" topLeftCell="A10" zoomScale="90" zoomScaleNormal="90" zoomScaleSheetLayoutView="90" workbookViewId="0">
      <selection activeCell="M21" sqref="M21"/>
    </sheetView>
  </sheetViews>
  <sheetFormatPr baseColWidth="10" defaultColWidth="11.42578125" defaultRowHeight="14.25" x14ac:dyDescent="0.2"/>
  <cols>
    <col min="1" max="1" width="1.5703125" style="30" customWidth="1"/>
    <col min="2" max="2" width="62.5703125" style="69" customWidth="1"/>
    <col min="3" max="3" width="2.42578125" style="68" customWidth="1"/>
    <col min="4" max="4" width="14.42578125" style="69" customWidth="1"/>
    <col min="5" max="5" width="2.28515625" style="68" customWidth="1"/>
    <col min="6" max="6" width="17.85546875" style="68" customWidth="1"/>
    <col min="7" max="7" width="2.28515625" style="30" customWidth="1"/>
    <col min="8" max="8" width="16.42578125" style="30" customWidth="1"/>
    <col min="9" max="9" width="1.7109375" style="30" customWidth="1"/>
    <col min="10" max="10" width="11.42578125" style="30"/>
    <col min="11" max="11" width="0" style="30" hidden="1" customWidth="1"/>
    <col min="12" max="16384" width="11.42578125" style="30"/>
  </cols>
  <sheetData>
    <row r="9" spans="1:12" ht="25.5" x14ac:dyDescent="0.35">
      <c r="B9" s="268" t="str">
        <f>+'1 - EEFF FONDO USD '!$B$9:$G$9</f>
        <v>Fondo de Liquidez Dólares</v>
      </c>
      <c r="C9" s="268"/>
      <c r="D9" s="268"/>
      <c r="E9" s="268"/>
      <c r="F9" s="268"/>
      <c r="G9" s="268"/>
      <c r="H9" s="268"/>
      <c r="I9" s="268"/>
      <c r="J9" s="268"/>
      <c r="K9" s="268"/>
      <c r="L9" s="268"/>
    </row>
    <row r="10" spans="1:12" ht="15.75" customHeight="1" x14ac:dyDescent="0.35">
      <c r="B10" s="268"/>
      <c r="C10" s="268"/>
      <c r="D10" s="268"/>
      <c r="E10" s="268"/>
      <c r="F10" s="268"/>
      <c r="G10" s="268"/>
      <c r="H10" s="268"/>
      <c r="I10" s="1"/>
      <c r="J10" s="1"/>
      <c r="K10" s="1"/>
      <c r="L10" s="1"/>
    </row>
    <row r="11" spans="1:12" ht="25.5" x14ac:dyDescent="0.35">
      <c r="B11" s="66" t="s">
        <v>49</v>
      </c>
      <c r="C11" s="66"/>
      <c r="D11" s="66"/>
      <c r="E11" s="66"/>
      <c r="F11" s="65"/>
      <c r="G11" s="65"/>
      <c r="H11" s="64"/>
      <c r="I11" s="1"/>
      <c r="J11" s="1"/>
      <c r="K11" s="1"/>
      <c r="L11" s="1"/>
    </row>
    <row r="12" spans="1:12" ht="25.5" x14ac:dyDescent="0.35">
      <c r="B12" s="66" t="str">
        <f>+'2 - EERR FONDO USD'!C12</f>
        <v>por el ejercicio finalizado el 31 de diciembre de 2024</v>
      </c>
      <c r="C12" s="65"/>
      <c r="D12" s="65"/>
      <c r="E12" s="65"/>
      <c r="F12" s="64"/>
      <c r="G12" s="65"/>
      <c r="H12" s="64"/>
      <c r="I12" s="1"/>
      <c r="J12" s="1"/>
      <c r="K12" s="1"/>
      <c r="L12" s="1"/>
    </row>
    <row r="13" spans="1:12" ht="20.25" customHeight="1" x14ac:dyDescent="0.2">
      <c r="B13" s="62" t="str">
        <f>+'2 - EERR FONDO USD'!C13</f>
        <v>Presentado en forma comparativa con el ejercicio anterior finalizado el 31 de diciembre de 2023</v>
      </c>
      <c r="C13" s="62"/>
      <c r="D13" s="62"/>
      <c r="E13" s="62"/>
      <c r="F13" s="62"/>
      <c r="G13" s="81"/>
      <c r="H13" s="81"/>
    </row>
    <row r="14" spans="1:12" ht="20.25" customHeight="1" x14ac:dyDescent="0.2">
      <c r="B14" s="32" t="s">
        <v>26</v>
      </c>
      <c r="C14" s="32"/>
      <c r="D14" s="32"/>
      <c r="E14" s="32"/>
      <c r="F14" s="33"/>
      <c r="G14" s="81"/>
      <c r="H14" s="81"/>
    </row>
    <row r="15" spans="1:12" x14ac:dyDescent="0.2">
      <c r="A15" s="75"/>
      <c r="B15" s="32"/>
      <c r="C15" s="32"/>
      <c r="D15" s="32"/>
      <c r="E15" s="32"/>
      <c r="F15" s="32"/>
      <c r="G15" s="69"/>
    </row>
    <row r="16" spans="1:12" x14ac:dyDescent="0.2">
      <c r="A16" s="75"/>
      <c r="B16" s="73"/>
      <c r="C16" s="73"/>
      <c r="D16" s="29" t="s">
        <v>25</v>
      </c>
      <c r="E16" s="73"/>
      <c r="F16" s="80" t="str">
        <f>+'2 - EERR FONDO USD'!G16</f>
        <v>31.12.2024</v>
      </c>
      <c r="G16" s="1"/>
      <c r="H16" s="80" t="str">
        <f>+'2 - EERR FONDO USD'!I16</f>
        <v>31.12.2023</v>
      </c>
    </row>
    <row r="17" spans="1:11" x14ac:dyDescent="0.2">
      <c r="A17" s="75"/>
      <c r="B17" s="77" t="s">
        <v>48</v>
      </c>
      <c r="C17" s="73"/>
      <c r="D17" s="28"/>
      <c r="E17" s="73"/>
      <c r="F17" s="78"/>
      <c r="G17" s="1"/>
      <c r="H17" s="78"/>
    </row>
    <row r="18" spans="1:11" x14ac:dyDescent="0.2">
      <c r="A18" s="75"/>
      <c r="B18" s="73"/>
      <c r="C18" s="73"/>
      <c r="D18" s="28"/>
      <c r="E18" s="73"/>
      <c r="F18" s="78"/>
      <c r="G18" s="1"/>
      <c r="H18" s="78"/>
    </row>
    <row r="19" spans="1:11" x14ac:dyDescent="0.2">
      <c r="A19" s="75"/>
      <c r="B19" s="73" t="s">
        <v>0</v>
      </c>
      <c r="C19" s="73"/>
      <c r="D19" s="28"/>
      <c r="E19" s="73"/>
      <c r="F19" s="79">
        <v>2882324</v>
      </c>
      <c r="G19" s="1"/>
      <c r="H19" s="79">
        <v>1877146</v>
      </c>
    </row>
    <row r="20" spans="1:11" x14ac:dyDescent="0.2">
      <c r="A20" s="75"/>
      <c r="B20" s="73"/>
      <c r="C20" s="73"/>
      <c r="D20" s="28"/>
      <c r="E20" s="73"/>
      <c r="F20" s="78"/>
      <c r="G20" s="1"/>
      <c r="H20" s="78"/>
    </row>
    <row r="21" spans="1:11" x14ac:dyDescent="0.2">
      <c r="A21" s="75"/>
      <c r="B21" s="77" t="s">
        <v>47</v>
      </c>
      <c r="C21" s="77"/>
      <c r="D21" s="43"/>
      <c r="E21" s="77"/>
      <c r="F21" s="77"/>
      <c r="G21" s="1"/>
      <c r="H21" s="77"/>
    </row>
    <row r="22" spans="1:11" x14ac:dyDescent="0.2">
      <c r="A22" s="75"/>
      <c r="B22" s="262" t="s">
        <v>475</v>
      </c>
      <c r="C22" s="169"/>
      <c r="D22" s="153"/>
      <c r="E22" s="169"/>
      <c r="F22" s="167">
        <v>-8176726</v>
      </c>
      <c r="G22" s="155"/>
      <c r="H22" s="167">
        <v>-1025091</v>
      </c>
    </row>
    <row r="23" spans="1:11" x14ac:dyDescent="0.2">
      <c r="A23" s="75"/>
      <c r="B23" s="262" t="s">
        <v>476</v>
      </c>
      <c r="C23" s="169"/>
      <c r="D23" s="153"/>
      <c r="E23" s="169"/>
      <c r="F23" s="167">
        <v>-516421</v>
      </c>
      <c r="G23" s="155"/>
      <c r="H23" s="167">
        <v>1779</v>
      </c>
    </row>
    <row r="24" spans="1:11" x14ac:dyDescent="0.2">
      <c r="A24" s="75"/>
      <c r="B24" s="262" t="s">
        <v>477</v>
      </c>
      <c r="C24" s="169"/>
      <c r="D24" s="153"/>
      <c r="E24" s="169"/>
      <c r="F24" s="167">
        <v>-5668</v>
      </c>
      <c r="G24" s="155"/>
      <c r="H24" s="167">
        <v>0</v>
      </c>
    </row>
    <row r="25" spans="1:11" s="76" customFormat="1" x14ac:dyDescent="0.25">
      <c r="A25" s="61"/>
      <c r="B25" s="263" t="s">
        <v>478</v>
      </c>
      <c r="C25" s="170"/>
      <c r="D25" s="170"/>
      <c r="E25" s="170"/>
      <c r="F25" s="167">
        <f>426221+16776</f>
        <v>442997</v>
      </c>
      <c r="G25" s="171"/>
      <c r="H25" s="167">
        <v>-1527618</v>
      </c>
    </row>
    <row r="26" spans="1:11" s="76" customFormat="1" x14ac:dyDescent="0.2">
      <c r="A26" s="61"/>
      <c r="B26" s="263" t="s">
        <v>479</v>
      </c>
      <c r="C26" s="170"/>
      <c r="D26" s="170"/>
      <c r="E26" s="170"/>
      <c r="F26" s="168">
        <v>1642</v>
      </c>
      <c r="G26" s="155"/>
      <c r="H26" s="168">
        <v>-12796</v>
      </c>
    </row>
    <row r="27" spans="1:11" s="76" customFormat="1" x14ac:dyDescent="0.25">
      <c r="A27" s="61"/>
      <c r="B27" s="172" t="s">
        <v>46</v>
      </c>
      <c r="C27" s="172"/>
      <c r="D27" s="172"/>
      <c r="E27" s="172"/>
      <c r="F27" s="238">
        <f>+SUM(F19:F26)</f>
        <v>-5371852</v>
      </c>
      <c r="G27" s="5"/>
      <c r="H27" s="238">
        <f>+H19+H22+H23+H26+H25</f>
        <v>-686580</v>
      </c>
    </row>
    <row r="28" spans="1:11" s="76" customFormat="1" x14ac:dyDescent="0.25">
      <c r="A28" s="61"/>
      <c r="B28" s="172"/>
      <c r="C28" s="172"/>
      <c r="D28" s="172"/>
      <c r="E28" s="172"/>
      <c r="F28" s="173"/>
      <c r="G28" s="171"/>
      <c r="H28" s="173"/>
    </row>
    <row r="29" spans="1:11" s="76" customFormat="1" x14ac:dyDescent="0.2">
      <c r="A29" s="61"/>
      <c r="B29" s="169" t="s">
        <v>45</v>
      </c>
      <c r="C29" s="172"/>
      <c r="D29" s="172"/>
      <c r="E29" s="172"/>
      <c r="F29" s="173"/>
      <c r="G29" s="171"/>
      <c r="H29" s="173"/>
    </row>
    <row r="30" spans="1:11" s="76" customFormat="1" x14ac:dyDescent="0.25">
      <c r="A30" s="61"/>
      <c r="B30" s="170" t="s">
        <v>44</v>
      </c>
      <c r="C30" s="170"/>
      <c r="D30" s="170"/>
      <c r="E30" s="170"/>
      <c r="F30" s="167">
        <v>378337644</v>
      </c>
      <c r="G30" s="171"/>
      <c r="H30" s="167">
        <v>215638772</v>
      </c>
      <c r="K30" s="259">
        <f>+F30-'3 - PN FONDO USD'!C19</f>
        <v>0</v>
      </c>
    </row>
    <row r="31" spans="1:11" s="76" customFormat="1" x14ac:dyDescent="0.25">
      <c r="A31" s="61"/>
      <c r="B31" s="170" t="s">
        <v>43</v>
      </c>
      <c r="C31" s="170"/>
      <c r="D31" s="170"/>
      <c r="E31" s="170"/>
      <c r="F31" s="168">
        <v>-372143666</v>
      </c>
      <c r="G31" s="171"/>
      <c r="H31" s="168">
        <v>-212803169</v>
      </c>
      <c r="K31" s="259">
        <f>+F31-'3 - PN FONDO USD'!C21</f>
        <v>0</v>
      </c>
    </row>
    <row r="32" spans="1:11" s="76" customFormat="1" ht="17.25" customHeight="1" x14ac:dyDescent="0.25">
      <c r="A32" s="61"/>
      <c r="B32" s="172" t="s">
        <v>42</v>
      </c>
      <c r="C32" s="172"/>
      <c r="D32" s="172"/>
      <c r="E32" s="172"/>
      <c r="F32" s="22">
        <f>SUM(F30:F31)</f>
        <v>6193978</v>
      </c>
      <c r="G32" s="5"/>
      <c r="H32" s="22">
        <f>SUM(H30:H31)</f>
        <v>2835603</v>
      </c>
    </row>
    <row r="33" spans="1:11" s="76" customFormat="1" x14ac:dyDescent="0.25">
      <c r="A33" s="61"/>
      <c r="B33" s="172"/>
      <c r="C33" s="172"/>
      <c r="D33" s="172"/>
      <c r="E33" s="172"/>
      <c r="F33" s="172"/>
      <c r="G33" s="171"/>
      <c r="H33" s="172"/>
    </row>
    <row r="34" spans="1:11" s="76" customFormat="1" x14ac:dyDescent="0.25">
      <c r="A34" s="61"/>
      <c r="B34" s="172" t="s">
        <v>41</v>
      </c>
      <c r="C34" s="172"/>
      <c r="D34" s="172"/>
      <c r="E34" s="172"/>
      <c r="F34" s="174">
        <f>+F32+F27</f>
        <v>822126</v>
      </c>
      <c r="G34" s="171"/>
      <c r="H34" s="174">
        <f>+H32+H27</f>
        <v>2149023</v>
      </c>
    </row>
    <row r="35" spans="1:11" s="76" customFormat="1" x14ac:dyDescent="0.25">
      <c r="A35" s="61"/>
      <c r="B35" s="172" t="s">
        <v>251</v>
      </c>
      <c r="C35" s="172"/>
      <c r="D35" s="175" t="s">
        <v>40</v>
      </c>
      <c r="E35" s="172"/>
      <c r="F35" s="176">
        <v>3738020</v>
      </c>
      <c r="G35" s="171"/>
      <c r="H35" s="176">
        <v>1588997</v>
      </c>
      <c r="K35" s="260">
        <f>+F35-'1 - EEFF FONDO USD '!H19</f>
        <v>0</v>
      </c>
    </row>
    <row r="36" spans="1:11" s="76" customFormat="1" ht="15" thickBot="1" x14ac:dyDescent="0.3">
      <c r="A36" s="61"/>
      <c r="B36" s="172" t="s">
        <v>252</v>
      </c>
      <c r="C36" s="172"/>
      <c r="D36" s="175" t="s">
        <v>40</v>
      </c>
      <c r="E36" s="172"/>
      <c r="F36" s="239">
        <f>+F34+F35</f>
        <v>4560146</v>
      </c>
      <c r="G36" s="5"/>
      <c r="H36" s="239">
        <f>+H34+H35</f>
        <v>3738020</v>
      </c>
    </row>
    <row r="37" spans="1:11" ht="15" thickTop="1" x14ac:dyDescent="0.2">
      <c r="A37" s="75"/>
      <c r="B37" s="73"/>
      <c r="C37" s="73"/>
      <c r="D37" s="73"/>
      <c r="E37" s="73"/>
      <c r="F37" s="72"/>
      <c r="G37" s="1"/>
    </row>
    <row r="38" spans="1:11" x14ac:dyDescent="0.2">
      <c r="B38" s="74"/>
      <c r="C38" s="73"/>
      <c r="D38" s="74"/>
      <c r="E38" s="73"/>
      <c r="F38" s="72"/>
      <c r="G38" s="1"/>
    </row>
    <row r="39" spans="1:11" x14ac:dyDescent="0.2">
      <c r="B39" s="10" t="s">
        <v>3</v>
      </c>
      <c r="C39" s="9"/>
      <c r="D39" s="10"/>
      <c r="E39" s="9"/>
      <c r="F39" s="71"/>
      <c r="G39" s="2"/>
    </row>
    <row r="40" spans="1:11" x14ac:dyDescent="0.2">
      <c r="B40" s="2"/>
      <c r="C40" s="3"/>
      <c r="D40" s="2"/>
      <c r="E40" s="3"/>
      <c r="F40" s="70"/>
      <c r="G40" s="2"/>
    </row>
    <row r="41" spans="1:11" x14ac:dyDescent="0.2">
      <c r="B41" s="2"/>
      <c r="C41" s="3"/>
      <c r="D41" s="2"/>
      <c r="E41" s="3"/>
      <c r="F41" s="70"/>
      <c r="G41" s="2"/>
    </row>
    <row r="42" spans="1:11" hidden="1" x14ac:dyDescent="0.2">
      <c r="B42" s="2"/>
      <c r="C42" s="3"/>
      <c r="D42" s="2"/>
      <c r="E42" s="3"/>
      <c r="F42" s="130">
        <f>+F36-'1 - EEFF FONDO USD '!F19</f>
        <v>0</v>
      </c>
      <c r="G42" s="131"/>
      <c r="H42" s="130">
        <f>+H36-'1 - EEFF FONDO USD '!H19</f>
        <v>0</v>
      </c>
    </row>
    <row r="43" spans="1:11" x14ac:dyDescent="0.2">
      <c r="B43" s="30"/>
      <c r="C43" s="30"/>
      <c r="D43" s="30"/>
      <c r="E43" s="30"/>
      <c r="F43" s="30"/>
    </row>
    <row r="44" spans="1:11" x14ac:dyDescent="0.2">
      <c r="B44" s="30"/>
      <c r="C44" s="30"/>
      <c r="D44" s="30"/>
      <c r="E44" s="30"/>
      <c r="F44" s="30"/>
    </row>
    <row r="45" spans="1:11" x14ac:dyDescent="0.2">
      <c r="B45" s="30"/>
      <c r="C45" s="30"/>
      <c r="D45" s="30"/>
      <c r="E45" s="30"/>
      <c r="F45" s="30"/>
    </row>
    <row r="46" spans="1:11" x14ac:dyDescent="0.2">
      <c r="B46" s="30"/>
      <c r="C46" s="30"/>
      <c r="D46" s="30"/>
      <c r="E46" s="30"/>
      <c r="F46" s="30"/>
    </row>
    <row r="47" spans="1:11" x14ac:dyDescent="0.2">
      <c r="B47" s="30"/>
      <c r="C47" s="30"/>
      <c r="D47" s="30"/>
      <c r="E47" s="30"/>
      <c r="F47" s="30"/>
    </row>
    <row r="48" spans="1:11" x14ac:dyDescent="0.2">
      <c r="B48" s="30"/>
      <c r="C48" s="30"/>
      <c r="D48" s="30"/>
      <c r="E48" s="30"/>
      <c r="F48" s="30"/>
    </row>
    <row r="49" spans="2:6" x14ac:dyDescent="0.2">
      <c r="B49" s="30"/>
      <c r="C49" s="30"/>
      <c r="D49" s="30"/>
      <c r="E49" s="30"/>
      <c r="F49" s="30"/>
    </row>
    <row r="50" spans="2:6" x14ac:dyDescent="0.2">
      <c r="B50" s="30"/>
      <c r="C50" s="30"/>
      <c r="D50" s="30"/>
      <c r="E50" s="30"/>
      <c r="F50" s="30"/>
    </row>
    <row r="51" spans="2:6" x14ac:dyDescent="0.2">
      <c r="B51" s="30"/>
      <c r="C51" s="30"/>
      <c r="D51" s="30"/>
      <c r="E51" s="30"/>
      <c r="F51" s="30"/>
    </row>
    <row r="52" spans="2:6" x14ac:dyDescent="0.2">
      <c r="B52" s="30"/>
      <c r="C52" s="30"/>
      <c r="D52" s="30"/>
      <c r="E52" s="30"/>
      <c r="F52" s="30"/>
    </row>
  </sheetData>
  <mergeCells count="2">
    <mergeCell ref="B9:L9"/>
    <mergeCell ref="B10:H10"/>
  </mergeCells>
  <pageMargins left="0.78740157480314965" right="0.78740157480314965" top="0.74803149606299213" bottom="0.7480314960629921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6:Q145"/>
  <sheetViews>
    <sheetView showGridLines="0" view="pageBreakPreview" zoomScaleNormal="100" zoomScaleSheetLayoutView="100" workbookViewId="0">
      <selection activeCell="M32" sqref="M32"/>
    </sheetView>
  </sheetViews>
  <sheetFormatPr baseColWidth="10" defaultRowHeight="15" x14ac:dyDescent="0.25"/>
  <cols>
    <col min="1" max="1" width="4.7109375" customWidth="1"/>
    <col min="2" max="2" width="35.28515625" customWidth="1"/>
    <col min="3" max="3" width="20" customWidth="1"/>
    <col min="4" max="4" width="1.85546875" customWidth="1"/>
    <col min="5" max="5" width="20" customWidth="1"/>
    <col min="6" max="6" width="16.140625" customWidth="1"/>
    <col min="7" max="7" width="19" customWidth="1"/>
    <col min="8" max="8" width="16.85546875" customWidth="1"/>
    <col min="9" max="9" width="2.140625" customWidth="1"/>
    <col min="10" max="12" width="11.42578125" style="202" hidden="1" customWidth="1"/>
  </cols>
  <sheetData>
    <row r="6" spans="2:8" ht="25.5" x14ac:dyDescent="0.35">
      <c r="B6" s="119" t="s">
        <v>118</v>
      </c>
    </row>
    <row r="7" spans="2:8" ht="23.25" x14ac:dyDescent="0.35">
      <c r="B7" s="124" t="s">
        <v>269</v>
      </c>
    </row>
    <row r="8" spans="2:8" x14ac:dyDescent="0.25">
      <c r="B8" s="258" t="str">
        <f>+'4 - EFE FONDO USD'!B13</f>
        <v>Presentado en forma comparativa con el ejercicio anterior finalizado el 31 de diciembre de 2023</v>
      </c>
    </row>
    <row r="9" spans="2:8" x14ac:dyDescent="0.25">
      <c r="B9" s="5" t="s">
        <v>117</v>
      </c>
    </row>
    <row r="11" spans="2:8" ht="18" x14ac:dyDescent="0.25">
      <c r="B11" s="91" t="s">
        <v>116</v>
      </c>
      <c r="C11" s="91" t="s">
        <v>115</v>
      </c>
      <c r="D11" s="91"/>
    </row>
    <row r="13" spans="2:8" x14ac:dyDescent="0.25">
      <c r="B13" s="273" t="s">
        <v>114</v>
      </c>
      <c r="C13" s="273"/>
      <c r="D13" s="273"/>
      <c r="E13" s="273"/>
      <c r="F13" s="273"/>
      <c r="G13" s="273"/>
      <c r="H13" s="273"/>
    </row>
    <row r="14" spans="2:8" ht="27" customHeight="1" x14ac:dyDescent="0.25">
      <c r="B14" s="273" t="s">
        <v>113</v>
      </c>
      <c r="C14" s="273"/>
      <c r="D14" s="273"/>
      <c r="E14" s="273"/>
      <c r="F14" s="273"/>
      <c r="G14" s="273"/>
      <c r="H14" s="273"/>
    </row>
    <row r="15" spans="2:8" ht="6" customHeight="1" x14ac:dyDescent="0.25">
      <c r="B15" s="115"/>
    </row>
    <row r="16" spans="2:8" ht="25.5" customHeight="1" x14ac:dyDescent="0.25">
      <c r="B16" s="273" t="s">
        <v>248</v>
      </c>
      <c r="C16" s="273"/>
      <c r="D16" s="273"/>
      <c r="E16" s="273"/>
      <c r="F16" s="273"/>
      <c r="G16" s="273"/>
      <c r="H16" s="273"/>
    </row>
    <row r="17" spans="2:8" ht="6.75" customHeight="1" x14ac:dyDescent="0.25"/>
    <row r="18" spans="2:8" ht="18" x14ac:dyDescent="0.25">
      <c r="B18" s="91" t="s">
        <v>112</v>
      </c>
      <c r="C18" s="91" t="s">
        <v>111</v>
      </c>
      <c r="D18" s="91"/>
    </row>
    <row r="20" spans="2:8" ht="28.5" customHeight="1" x14ac:dyDescent="0.25">
      <c r="B20" s="273" t="s">
        <v>110</v>
      </c>
      <c r="C20" s="273"/>
      <c r="D20" s="273"/>
      <c r="E20" s="273"/>
      <c r="F20" s="273"/>
      <c r="G20" s="273"/>
      <c r="H20" s="273"/>
    </row>
    <row r="21" spans="2:8" ht="6.75" customHeight="1" x14ac:dyDescent="0.25">
      <c r="B21" s="118"/>
    </row>
    <row r="22" spans="2:8" ht="26.25" customHeight="1" x14ac:dyDescent="0.25">
      <c r="B22" s="273" t="s">
        <v>249</v>
      </c>
      <c r="C22" s="273"/>
      <c r="D22" s="273"/>
      <c r="E22" s="273"/>
      <c r="F22" s="273"/>
      <c r="G22" s="273"/>
      <c r="H22" s="273"/>
    </row>
    <row r="23" spans="2:8" ht="15.75" customHeight="1" x14ac:dyDescent="0.25">
      <c r="B23" s="272" t="s">
        <v>218</v>
      </c>
      <c r="C23" s="272"/>
      <c r="D23" s="272"/>
      <c r="E23" s="272"/>
      <c r="F23" s="272"/>
      <c r="G23" s="272"/>
      <c r="H23" s="272"/>
    </row>
    <row r="25" spans="2:8" ht="18" x14ac:dyDescent="0.25">
      <c r="B25" s="91" t="s">
        <v>109</v>
      </c>
      <c r="C25" s="91" t="s">
        <v>123</v>
      </c>
      <c r="D25" s="91"/>
    </row>
    <row r="27" spans="2:8" x14ac:dyDescent="0.25">
      <c r="B27" s="12" t="s">
        <v>108</v>
      </c>
    </row>
    <row r="28" spans="2:8" ht="7.5" customHeight="1" x14ac:dyDescent="0.25">
      <c r="B28" s="115"/>
    </row>
    <row r="29" spans="2:8" ht="26.25" customHeight="1" x14ac:dyDescent="0.25">
      <c r="B29" s="273" t="s">
        <v>250</v>
      </c>
      <c r="C29" s="273"/>
      <c r="D29" s="273"/>
      <c r="E29" s="273"/>
      <c r="F29" s="273"/>
      <c r="G29" s="273"/>
      <c r="H29" s="273"/>
    </row>
    <row r="31" spans="2:8" x14ac:dyDescent="0.25">
      <c r="B31" s="12" t="s">
        <v>107</v>
      </c>
    </row>
    <row r="32" spans="2:8" ht="7.5" customHeight="1" x14ac:dyDescent="0.25">
      <c r="B32" s="115"/>
    </row>
    <row r="33" spans="2:9" ht="33" customHeight="1" x14ac:dyDescent="0.25">
      <c r="B33" s="273" t="s">
        <v>264</v>
      </c>
      <c r="C33" s="273"/>
      <c r="D33" s="273"/>
      <c r="E33" s="273"/>
      <c r="F33" s="273"/>
      <c r="G33" s="273"/>
      <c r="H33" s="273"/>
    </row>
    <row r="34" spans="2:9" ht="15.75" customHeight="1" x14ac:dyDescent="0.25">
      <c r="B34" s="273" t="s">
        <v>265</v>
      </c>
      <c r="C34" s="273"/>
      <c r="D34" s="273"/>
      <c r="E34" s="273"/>
      <c r="F34" s="273"/>
      <c r="G34" s="273"/>
      <c r="H34" s="273"/>
      <c r="I34" s="273"/>
    </row>
    <row r="36" spans="2:9" x14ac:dyDescent="0.25">
      <c r="B36" s="12" t="s">
        <v>106</v>
      </c>
      <c r="C36" s="12"/>
      <c r="D36" s="12"/>
    </row>
    <row r="37" spans="2:9" ht="8.25" customHeight="1" x14ac:dyDescent="0.25">
      <c r="B37" s="5"/>
    </row>
    <row r="38" spans="2:9" ht="17.25" customHeight="1" x14ac:dyDescent="0.25">
      <c r="B38" s="273" t="s">
        <v>105</v>
      </c>
      <c r="C38" s="273"/>
      <c r="D38" s="273"/>
      <c r="E38" s="273"/>
      <c r="F38" s="273"/>
      <c r="G38" s="273"/>
      <c r="H38" s="273"/>
    </row>
    <row r="39" spans="2:9" ht="8.25" customHeight="1" x14ac:dyDescent="0.25">
      <c r="B39" s="118"/>
    </row>
    <row r="40" spans="2:9" x14ac:dyDescent="0.25">
      <c r="B40" s="12" t="s">
        <v>104</v>
      </c>
      <c r="C40" s="115"/>
      <c r="D40" s="115"/>
    </row>
    <row r="41" spans="2:9" ht="8.25" customHeight="1" x14ac:dyDescent="0.25">
      <c r="B41" s="118"/>
    </row>
    <row r="42" spans="2:9" ht="13.5" customHeight="1" x14ac:dyDescent="0.25">
      <c r="B42" s="273" t="s">
        <v>103</v>
      </c>
      <c r="C42" s="273"/>
      <c r="D42" s="273"/>
      <c r="E42" s="273"/>
      <c r="F42" s="273"/>
      <c r="G42" s="273"/>
      <c r="H42" s="273"/>
    </row>
    <row r="43" spans="2:9" x14ac:dyDescent="0.25">
      <c r="B43" s="118"/>
    </row>
    <row r="44" spans="2:9" x14ac:dyDescent="0.25">
      <c r="B44" s="12" t="s">
        <v>102</v>
      </c>
      <c r="E44" s="115"/>
    </row>
    <row r="45" spans="2:9" ht="7.5" customHeight="1" x14ac:dyDescent="0.25">
      <c r="B45" s="115"/>
    </row>
    <row r="46" spans="2:9" x14ac:dyDescent="0.25">
      <c r="B46" s="273" t="s">
        <v>101</v>
      </c>
      <c r="C46" s="273"/>
      <c r="D46" s="273"/>
      <c r="E46" s="273"/>
      <c r="F46" s="273"/>
      <c r="G46" s="273"/>
      <c r="H46" s="273"/>
    </row>
    <row r="47" spans="2:9" x14ac:dyDescent="0.25">
      <c r="B47" s="118"/>
    </row>
    <row r="48" spans="2:9" x14ac:dyDescent="0.25">
      <c r="B48" s="12" t="s">
        <v>100</v>
      </c>
      <c r="C48" s="12"/>
      <c r="D48" s="12"/>
    </row>
    <row r="49" spans="2:8" ht="7.5" customHeight="1" x14ac:dyDescent="0.25">
      <c r="B49" s="12"/>
    </row>
    <row r="50" spans="2:8" x14ac:dyDescent="0.25">
      <c r="B50" s="273" t="s">
        <v>99</v>
      </c>
      <c r="C50" s="273"/>
      <c r="D50" s="273"/>
      <c r="E50" s="273"/>
      <c r="F50" s="273"/>
      <c r="G50" s="273"/>
      <c r="H50" s="273"/>
    </row>
    <row r="52" spans="2:8" x14ac:dyDescent="0.25">
      <c r="B52" s="136" t="s">
        <v>125</v>
      </c>
    </row>
    <row r="53" spans="2:8" ht="7.5" customHeight="1" x14ac:dyDescent="0.25"/>
    <row r="54" spans="2:8" x14ac:dyDescent="0.25">
      <c r="B54" s="272" t="s">
        <v>98</v>
      </c>
      <c r="C54" s="272"/>
      <c r="D54" s="272"/>
      <c r="E54" s="272"/>
      <c r="F54" s="272"/>
      <c r="G54" s="272"/>
      <c r="H54" s="272"/>
    </row>
    <row r="55" spans="2:8" x14ac:dyDescent="0.25">
      <c r="B55" s="118"/>
    </row>
    <row r="56" spans="2:8" x14ac:dyDescent="0.25">
      <c r="B56" s="274" t="s">
        <v>97</v>
      </c>
      <c r="C56" s="274"/>
      <c r="D56" s="274"/>
      <c r="E56" s="274"/>
      <c r="F56" s="274"/>
      <c r="G56" s="274"/>
      <c r="H56" s="274"/>
    </row>
    <row r="57" spans="2:8" ht="30.75" customHeight="1" x14ac:dyDescent="0.25">
      <c r="B57" s="273" t="s">
        <v>253</v>
      </c>
      <c r="C57" s="273"/>
      <c r="D57" s="273"/>
      <c r="E57" s="273"/>
      <c r="F57" s="273"/>
      <c r="G57" s="273"/>
      <c r="H57" s="273"/>
    </row>
    <row r="59" spans="2:8" x14ac:dyDescent="0.25">
      <c r="B59" s="274" t="s">
        <v>96</v>
      </c>
      <c r="C59" s="274"/>
      <c r="D59" s="274"/>
      <c r="E59" s="274"/>
      <c r="F59" s="274"/>
      <c r="G59" s="274"/>
      <c r="H59" s="274"/>
    </row>
    <row r="60" spans="2:8" x14ac:dyDescent="0.25">
      <c r="B60" s="118"/>
    </row>
    <row r="61" spans="2:8" x14ac:dyDescent="0.25">
      <c r="B61" s="273" t="s">
        <v>219</v>
      </c>
      <c r="C61" s="273"/>
      <c r="D61" s="273"/>
      <c r="E61" s="273"/>
      <c r="F61" s="273"/>
      <c r="G61" s="273"/>
      <c r="H61" s="273"/>
    </row>
    <row r="62" spans="2:8" x14ac:dyDescent="0.25">
      <c r="B62" s="115"/>
    </row>
    <row r="63" spans="2:8" x14ac:dyDescent="0.25">
      <c r="B63" s="274" t="s">
        <v>95</v>
      </c>
      <c r="C63" s="274"/>
      <c r="D63" s="274"/>
      <c r="E63" s="274"/>
      <c r="F63" s="274"/>
      <c r="G63" s="274"/>
      <c r="H63" s="274"/>
    </row>
    <row r="64" spans="2:8" ht="12" customHeight="1" x14ac:dyDescent="0.25">
      <c r="B64" s="115"/>
    </row>
    <row r="65" spans="2:8" ht="27" customHeight="1" x14ac:dyDescent="0.25">
      <c r="B65" s="275" t="s">
        <v>94</v>
      </c>
      <c r="C65" s="275"/>
      <c r="D65" s="275"/>
      <c r="E65" s="275"/>
      <c r="F65" s="275"/>
      <c r="G65" s="275"/>
      <c r="H65" s="275"/>
    </row>
    <row r="66" spans="2:8" ht="6.75" customHeight="1" x14ac:dyDescent="0.25">
      <c r="B66" s="118"/>
    </row>
    <row r="67" spans="2:8" x14ac:dyDescent="0.25">
      <c r="B67" s="272" t="s">
        <v>93</v>
      </c>
      <c r="C67" s="272"/>
      <c r="D67" s="272"/>
      <c r="E67" s="272"/>
      <c r="F67" s="272"/>
      <c r="G67" s="272"/>
      <c r="H67" s="272"/>
    </row>
    <row r="68" spans="2:8" ht="12" customHeight="1" x14ac:dyDescent="0.25">
      <c r="B68" s="118"/>
    </row>
    <row r="69" spans="2:8" x14ac:dyDescent="0.25">
      <c r="B69" s="116" t="s">
        <v>92</v>
      </c>
    </row>
    <row r="70" spans="2:8" x14ac:dyDescent="0.25">
      <c r="B70" s="272" t="s">
        <v>90</v>
      </c>
      <c r="C70" s="272"/>
      <c r="D70" s="272"/>
      <c r="E70" s="272"/>
      <c r="F70" s="272"/>
      <c r="G70" s="272"/>
      <c r="H70" s="272"/>
    </row>
    <row r="71" spans="2:8" ht="6.75" customHeight="1" x14ac:dyDescent="0.25">
      <c r="B71" s="117"/>
    </row>
    <row r="72" spans="2:8" x14ac:dyDescent="0.25">
      <c r="B72" s="116" t="s">
        <v>91</v>
      </c>
    </row>
    <row r="73" spans="2:8" x14ac:dyDescent="0.25">
      <c r="B73" s="272" t="s">
        <v>90</v>
      </c>
      <c r="C73" s="272"/>
      <c r="D73" s="272"/>
      <c r="E73" s="272"/>
      <c r="F73" s="272"/>
      <c r="G73" s="272"/>
      <c r="H73" s="272"/>
    </row>
    <row r="75" spans="2:8" ht="18" x14ac:dyDescent="0.25">
      <c r="B75" s="91" t="s">
        <v>89</v>
      </c>
      <c r="C75" s="91" t="s">
        <v>88</v>
      </c>
      <c r="D75" s="91"/>
    </row>
    <row r="77" spans="2:8" ht="27.75" customHeight="1" x14ac:dyDescent="0.25">
      <c r="B77" s="273" t="s">
        <v>124</v>
      </c>
      <c r="C77" s="273"/>
      <c r="D77" s="273"/>
      <c r="E77" s="273"/>
      <c r="F77" s="273"/>
      <c r="G77" s="273"/>
      <c r="H77" s="273"/>
    </row>
    <row r="79" spans="2:8" ht="18" x14ac:dyDescent="0.25">
      <c r="B79" s="91" t="s">
        <v>87</v>
      </c>
      <c r="C79" s="91" t="s">
        <v>86</v>
      </c>
      <c r="D79" s="91"/>
    </row>
    <row r="81" spans="2:17" x14ac:dyDescent="0.25">
      <c r="B81" s="12" t="s">
        <v>85</v>
      </c>
    </row>
    <row r="82" spans="2:17" x14ac:dyDescent="0.25">
      <c r="B82" s="115"/>
    </row>
    <row r="83" spans="2:17" x14ac:dyDescent="0.25">
      <c r="B83" s="141" t="s">
        <v>52</v>
      </c>
      <c r="C83" s="138" t="s">
        <v>259</v>
      </c>
      <c r="D83" s="142"/>
      <c r="E83" s="138" t="s">
        <v>220</v>
      </c>
    </row>
    <row r="84" spans="2:17" s="95" customFormat="1" x14ac:dyDescent="0.25">
      <c r="B84" s="164" t="s">
        <v>131</v>
      </c>
      <c r="C84" s="207">
        <v>4555748</v>
      </c>
      <c r="D84" s="189"/>
      <c r="E84" s="207">
        <v>3241745</v>
      </c>
      <c r="G84" s="6"/>
      <c r="H84" s="6"/>
      <c r="J84" s="203"/>
      <c r="K84" s="203"/>
      <c r="L84" s="203"/>
    </row>
    <row r="85" spans="2:17" s="95" customFormat="1" x14ac:dyDescent="0.25">
      <c r="B85" s="164" t="s">
        <v>221</v>
      </c>
      <c r="C85" s="207">
        <v>4398</v>
      </c>
      <c r="D85" s="189"/>
      <c r="E85" s="207">
        <v>14064</v>
      </c>
      <c r="J85" s="203"/>
      <c r="K85" s="203"/>
      <c r="L85" s="203"/>
    </row>
    <row r="86" spans="2:17" s="95" customFormat="1" x14ac:dyDescent="0.25">
      <c r="B86" s="53" t="s">
        <v>130</v>
      </c>
      <c r="C86" s="145">
        <v>0</v>
      </c>
      <c r="D86" s="145"/>
      <c r="E86" s="145">
        <v>482211</v>
      </c>
      <c r="G86" s="6"/>
      <c r="H86" s="6"/>
      <c r="J86" s="203"/>
      <c r="K86" s="203"/>
      <c r="L86" s="203"/>
    </row>
    <row r="87" spans="2:17" s="95" customFormat="1" ht="15.75" thickBot="1" x14ac:dyDescent="0.3">
      <c r="B87" s="143" t="s">
        <v>84</v>
      </c>
      <c r="C87" s="235">
        <f>SUM(C84:C86)</f>
        <v>4560146</v>
      </c>
      <c r="D87" s="191"/>
      <c r="E87" s="235">
        <f>SUM(E84:E86)</f>
        <v>3738020</v>
      </c>
      <c r="J87" s="204">
        <f>+C87-'1 - EEFF FONDO USD '!F19</f>
        <v>0</v>
      </c>
      <c r="K87" s="204">
        <f>+E87-'1 - EEFF FONDO USD '!H19</f>
        <v>0</v>
      </c>
      <c r="L87" s="203"/>
    </row>
    <row r="88" spans="2:17" s="95" customFormat="1" ht="15.75" thickTop="1" x14ac:dyDescent="0.25">
      <c r="B88" s="143"/>
      <c r="C88" s="144"/>
      <c r="D88" s="37"/>
      <c r="E88" s="37"/>
      <c r="J88" s="203"/>
      <c r="K88" s="203"/>
      <c r="L88" s="203"/>
    </row>
    <row r="89" spans="2:17" s="95" customFormat="1" x14ac:dyDescent="0.25">
      <c r="B89" s="112" t="s">
        <v>83</v>
      </c>
      <c r="C89" s="112"/>
      <c r="D89" s="112"/>
      <c r="E89" s="114"/>
      <c r="F89" s="211"/>
      <c r="J89" s="203"/>
      <c r="K89" s="203"/>
      <c r="L89" s="203"/>
      <c r="O89" s="213"/>
      <c r="P89" s="214"/>
      <c r="Q89" s="214"/>
    </row>
    <row r="90" spans="2:17" x14ac:dyDescent="0.25">
      <c r="F90" s="212"/>
      <c r="O90" s="213"/>
      <c r="P90" s="214"/>
      <c r="Q90" s="214"/>
    </row>
    <row r="91" spans="2:17" x14ac:dyDescent="0.25">
      <c r="B91" s="132" t="s">
        <v>222</v>
      </c>
      <c r="F91" s="212"/>
      <c r="O91" s="213"/>
      <c r="P91" s="214"/>
      <c r="Q91" s="214"/>
    </row>
    <row r="92" spans="2:17" x14ac:dyDescent="0.25">
      <c r="O92" s="213"/>
      <c r="P92" s="214"/>
      <c r="Q92" s="214"/>
    </row>
    <row r="93" spans="2:17" x14ac:dyDescent="0.25">
      <c r="B93" s="112" t="s">
        <v>79</v>
      </c>
      <c r="O93" s="213"/>
      <c r="P93" s="214"/>
      <c r="Q93" s="214"/>
    </row>
    <row r="94" spans="2:17" x14ac:dyDescent="0.25">
      <c r="H94" s="214"/>
      <c r="O94" s="215"/>
      <c r="P94" s="215"/>
      <c r="Q94" s="215"/>
    </row>
    <row r="95" spans="2:17" x14ac:dyDescent="0.25">
      <c r="B95" s="108" t="s">
        <v>52</v>
      </c>
      <c r="C95" s="111" t="str">
        <f>+$C$83</f>
        <v>31.12.2024</v>
      </c>
      <c r="D95" s="113"/>
      <c r="E95" s="111" t="str">
        <f>+$E$83</f>
        <v>31.12.2023</v>
      </c>
      <c r="O95" s="215"/>
      <c r="P95" s="216"/>
      <c r="Q95" s="216"/>
    </row>
    <row r="96" spans="2:17" x14ac:dyDescent="0.25">
      <c r="B96" s="265" t="s">
        <v>480</v>
      </c>
      <c r="C96" s="189">
        <v>500160</v>
      </c>
      <c r="D96" s="189"/>
      <c r="E96" s="189">
        <v>0</v>
      </c>
      <c r="O96" s="215"/>
      <c r="P96" s="216"/>
      <c r="Q96" s="216"/>
    </row>
    <row r="97" spans="2:11" x14ac:dyDescent="0.25">
      <c r="B97" s="53" t="s">
        <v>78</v>
      </c>
      <c r="C97" s="189">
        <v>58655</v>
      </c>
      <c r="D97" s="189"/>
      <c r="E97" s="189">
        <v>42394</v>
      </c>
    </row>
    <row r="98" spans="2:11" ht="15.75" thickBot="1" x14ac:dyDescent="0.3">
      <c r="B98" s="108" t="s">
        <v>76</v>
      </c>
      <c r="C98" s="192">
        <f>SUM(C96:C97)</f>
        <v>558815</v>
      </c>
      <c r="D98" s="193"/>
      <c r="E98" s="192">
        <f>SUM(E96:E97)</f>
        <v>42394</v>
      </c>
      <c r="J98" s="205">
        <f>+C98-'1 - EEFF FONDO USD '!F21</f>
        <v>0</v>
      </c>
      <c r="K98" s="205">
        <f>+E98-'1 - EEFF FONDO USD '!H21</f>
        <v>0</v>
      </c>
    </row>
    <row r="99" spans="2:11" ht="15.75" thickTop="1" x14ac:dyDescent="0.25">
      <c r="C99" s="127">
        <f>+C98-'1 - EEFF FONDO USD '!F21</f>
        <v>0</v>
      </c>
      <c r="D99" s="128"/>
      <c r="E99" s="127">
        <f>+E98-'1 - EEFF FONDO USD '!H21</f>
        <v>0</v>
      </c>
    </row>
    <row r="100" spans="2:11" x14ac:dyDescent="0.25">
      <c r="B100" s="112" t="s">
        <v>77</v>
      </c>
    </row>
    <row r="102" spans="2:11" x14ac:dyDescent="0.25">
      <c r="B102" s="108" t="s">
        <v>52</v>
      </c>
      <c r="C102" s="111" t="str">
        <f>+$C$83</f>
        <v>31.12.2024</v>
      </c>
      <c r="D102" s="113"/>
      <c r="E102" s="111" t="str">
        <f>+$E$83</f>
        <v>31.12.2023</v>
      </c>
    </row>
    <row r="103" spans="2:11" x14ac:dyDescent="0.25">
      <c r="B103" s="53" t="s">
        <v>122</v>
      </c>
      <c r="C103" s="189">
        <v>68712</v>
      </c>
      <c r="D103" s="189"/>
      <c r="E103" s="189">
        <v>51936</v>
      </c>
    </row>
    <row r="104" spans="2:11" ht="15.75" thickBot="1" x14ac:dyDescent="0.3">
      <c r="B104" s="108" t="s">
        <v>76</v>
      </c>
      <c r="C104" s="192">
        <f>+C103</f>
        <v>68712</v>
      </c>
      <c r="D104" s="193"/>
      <c r="E104" s="192">
        <f>+E103</f>
        <v>51936</v>
      </c>
      <c r="J104" s="206">
        <f>+C104-'1 - EEFF FONDO USD '!F28</f>
        <v>0</v>
      </c>
      <c r="K104" s="206">
        <f>+E104-'1 - EEFF FONDO USD '!H28</f>
        <v>0</v>
      </c>
    </row>
    <row r="105" spans="2:11" ht="15.75" thickTop="1" x14ac:dyDescent="0.25">
      <c r="B105" s="108"/>
      <c r="C105" s="139"/>
      <c r="D105" s="106"/>
      <c r="E105" s="139"/>
      <c r="J105" s="206"/>
      <c r="K105" s="206"/>
    </row>
    <row r="106" spans="2:11" x14ac:dyDescent="0.25">
      <c r="B106" s="112" t="s">
        <v>129</v>
      </c>
      <c r="J106" s="206"/>
      <c r="K106" s="206"/>
    </row>
    <row r="107" spans="2:11" x14ac:dyDescent="0.25">
      <c r="J107" s="206"/>
      <c r="K107" s="206"/>
    </row>
    <row r="108" spans="2:11" x14ac:dyDescent="0.25">
      <c r="B108" s="108" t="s">
        <v>52</v>
      </c>
      <c r="C108" s="125" t="str">
        <f>+$C$83</f>
        <v>31.12.2024</v>
      </c>
      <c r="D108" s="113"/>
      <c r="E108" s="125" t="str">
        <f>+$E$83</f>
        <v>31.12.2023</v>
      </c>
      <c r="J108" s="206"/>
      <c r="K108" s="206"/>
    </row>
    <row r="109" spans="2:11" x14ac:dyDescent="0.25">
      <c r="B109" s="53" t="s">
        <v>128</v>
      </c>
      <c r="C109" s="109">
        <v>488814</v>
      </c>
      <c r="D109" s="110"/>
      <c r="E109" s="200">
        <v>62593</v>
      </c>
      <c r="J109" s="206"/>
      <c r="K109" s="206"/>
    </row>
    <row r="110" spans="2:11" ht="15.75" thickBot="1" x14ac:dyDescent="0.3">
      <c r="B110" s="108" t="s">
        <v>76</v>
      </c>
      <c r="C110" s="107">
        <f>SUM(C109)</f>
        <v>488814</v>
      </c>
      <c r="D110" s="106"/>
      <c r="E110" s="107">
        <f>SUM(E109)</f>
        <v>62593</v>
      </c>
      <c r="J110" s="206">
        <f>+C110-'1 - EEFF FONDO USD '!F29</f>
        <v>0</v>
      </c>
      <c r="K110" s="206">
        <f>+E110-'1 - EEFF FONDO USD '!H29</f>
        <v>0</v>
      </c>
    </row>
    <row r="111" spans="2:11" ht="15.75" thickTop="1" x14ac:dyDescent="0.25">
      <c r="B111" s="108"/>
      <c r="C111" s="139"/>
      <c r="D111" s="106"/>
      <c r="E111" s="139"/>
      <c r="J111" s="206"/>
      <c r="K111" s="206"/>
    </row>
    <row r="112" spans="2:11" x14ac:dyDescent="0.25">
      <c r="B112" s="244" t="s">
        <v>266</v>
      </c>
    </row>
    <row r="114" spans="2:11" x14ac:dyDescent="0.25">
      <c r="B114" s="244" t="s">
        <v>52</v>
      </c>
      <c r="C114" s="245" t="str">
        <f>+C83</f>
        <v>31.12.2024</v>
      </c>
      <c r="D114" s="190"/>
      <c r="E114" s="245" t="str">
        <f>+E83</f>
        <v>31.12.2023</v>
      </c>
    </row>
    <row r="115" spans="2:11" x14ac:dyDescent="0.25">
      <c r="B115" s="240" t="s">
        <v>223</v>
      </c>
      <c r="C115" s="207">
        <v>14728.73</v>
      </c>
      <c r="D115" s="190"/>
      <c r="E115" s="207">
        <v>47146.560000000005</v>
      </c>
    </row>
    <row r="116" spans="2:11" x14ac:dyDescent="0.25">
      <c r="B116" s="240" t="s">
        <v>267</v>
      </c>
      <c r="C116" s="207">
        <v>7720.33</v>
      </c>
      <c r="D116" s="190"/>
      <c r="E116" s="207">
        <v>0</v>
      </c>
    </row>
    <row r="117" spans="2:11" x14ac:dyDescent="0.25">
      <c r="B117" s="240" t="s">
        <v>225</v>
      </c>
      <c r="C117" s="207">
        <v>3531.93</v>
      </c>
      <c r="D117" s="241"/>
      <c r="E117" s="207">
        <v>3520.0000000000055</v>
      </c>
    </row>
    <row r="118" spans="2:11" x14ac:dyDescent="0.25">
      <c r="B118" s="240" t="s">
        <v>224</v>
      </c>
      <c r="C118" s="207">
        <v>2244.0100000000002</v>
      </c>
      <c r="D118" s="190"/>
      <c r="E118" s="207">
        <v>4881.439999999986</v>
      </c>
    </row>
    <row r="119" spans="2:11" ht="15.75" thickBot="1" x14ac:dyDescent="0.3">
      <c r="B119" s="242" t="s">
        <v>76</v>
      </c>
      <c r="C119" s="208">
        <f>SUM(C115:C118)</f>
        <v>28225</v>
      </c>
      <c r="D119" s="243"/>
      <c r="E119" s="208">
        <f>SUM(E115:E118)</f>
        <v>55548</v>
      </c>
      <c r="J119" s="205">
        <f>+C119+'2 - EERR FONDO USD'!G27</f>
        <v>0</v>
      </c>
      <c r="K119" s="205">
        <f>+E119+'2 - EERR FONDO USD'!I27</f>
        <v>0</v>
      </c>
    </row>
    <row r="120" spans="2:11" ht="15.75" thickTop="1" x14ac:dyDescent="0.25">
      <c r="B120" s="242"/>
      <c r="C120" s="243"/>
      <c r="D120" s="243"/>
      <c r="E120" s="243"/>
    </row>
    <row r="121" spans="2:11" ht="18" x14ac:dyDescent="0.25">
      <c r="B121" s="91" t="s">
        <v>75</v>
      </c>
      <c r="C121" s="91" t="s">
        <v>74</v>
      </c>
    </row>
    <row r="123" spans="2:11" ht="25.5" x14ac:dyDescent="0.25">
      <c r="B123" s="105"/>
      <c r="C123" s="103" t="s">
        <v>73</v>
      </c>
      <c r="D123" s="104"/>
      <c r="E123" s="103" t="s">
        <v>72</v>
      </c>
      <c r="F123" s="103" t="s">
        <v>71</v>
      </c>
    </row>
    <row r="124" spans="2:11" x14ac:dyDescent="0.25">
      <c r="B124" s="101" t="s">
        <v>70</v>
      </c>
      <c r="C124" s="102"/>
      <c r="E124" s="102"/>
      <c r="F124" s="102"/>
    </row>
    <row r="125" spans="2:11" x14ac:dyDescent="0.25">
      <c r="B125" s="100" t="s">
        <v>69</v>
      </c>
      <c r="C125" s="194">
        <v>1182.8994</v>
      </c>
      <c r="D125" s="194"/>
      <c r="E125" s="195">
        <v>59530150</v>
      </c>
      <c r="F125" s="196">
        <v>919</v>
      </c>
    </row>
    <row r="126" spans="2:11" x14ac:dyDescent="0.25">
      <c r="B126" s="100" t="s">
        <v>68</v>
      </c>
      <c r="C126" s="194">
        <v>1186.2484999999999</v>
      </c>
      <c r="D126" s="194"/>
      <c r="E126" s="195">
        <v>61895602</v>
      </c>
      <c r="F126" s="196">
        <v>927</v>
      </c>
    </row>
    <row r="127" spans="2:11" x14ac:dyDescent="0.25">
      <c r="B127" s="100" t="s">
        <v>67</v>
      </c>
      <c r="C127" s="197">
        <v>1189.6669999999999</v>
      </c>
      <c r="D127" s="197"/>
      <c r="E127" s="198">
        <v>60841334</v>
      </c>
      <c r="F127" s="199">
        <v>945</v>
      </c>
      <c r="J127" s="205"/>
      <c r="K127" s="209"/>
    </row>
    <row r="128" spans="2:11" x14ac:dyDescent="0.25">
      <c r="B128" s="99" t="s">
        <v>66</v>
      </c>
      <c r="H128" s="92"/>
      <c r="J128" s="206"/>
      <c r="K128" s="206"/>
    </row>
    <row r="129" spans="2:12" x14ac:dyDescent="0.25">
      <c r="B129" s="1" t="s">
        <v>65</v>
      </c>
      <c r="C129" s="137">
        <v>1193.6656</v>
      </c>
      <c r="D129" s="137"/>
      <c r="E129" s="133">
        <v>65049056</v>
      </c>
      <c r="F129">
        <v>1034</v>
      </c>
      <c r="H129" s="92"/>
      <c r="J129" s="206"/>
      <c r="K129" s="206"/>
    </row>
    <row r="130" spans="2:12" x14ac:dyDescent="0.25">
      <c r="B130" s="1" t="s">
        <v>64</v>
      </c>
      <c r="C130" s="137">
        <v>1197.9896000000001</v>
      </c>
      <c r="D130" s="137"/>
      <c r="E130" s="133">
        <v>68196638</v>
      </c>
      <c r="F130">
        <v>1046</v>
      </c>
      <c r="H130" s="92"/>
      <c r="J130" s="206"/>
      <c r="K130" s="206"/>
    </row>
    <row r="131" spans="2:12" x14ac:dyDescent="0.25">
      <c r="B131" s="1" t="s">
        <v>63</v>
      </c>
      <c r="C131" s="98">
        <v>1201.9517000000001</v>
      </c>
      <c r="D131" s="98"/>
      <c r="E131" s="93">
        <v>63417209</v>
      </c>
      <c r="F131" s="210">
        <v>1066</v>
      </c>
      <c r="H131" s="92"/>
      <c r="J131" s="206"/>
      <c r="K131" s="206"/>
    </row>
    <row r="132" spans="2:12" x14ac:dyDescent="0.25">
      <c r="B132" s="99" t="s">
        <v>62</v>
      </c>
      <c r="H132" s="92"/>
      <c r="J132" s="206"/>
      <c r="K132" s="206"/>
    </row>
    <row r="133" spans="2:12" x14ac:dyDescent="0.25">
      <c r="B133" s="1" t="s">
        <v>61</v>
      </c>
      <c r="C133" s="137">
        <v>1206.5473</v>
      </c>
      <c r="D133" s="137"/>
      <c r="E133" s="133">
        <v>72576657</v>
      </c>
      <c r="F133">
        <v>1106</v>
      </c>
      <c r="H133" s="92"/>
      <c r="J133" s="206"/>
      <c r="K133" s="206"/>
    </row>
    <row r="134" spans="2:12" x14ac:dyDescent="0.25">
      <c r="B134" s="1" t="s">
        <v>60</v>
      </c>
      <c r="C134" s="137">
        <v>1210.9142999999999</v>
      </c>
      <c r="D134" s="137"/>
      <c r="E134" s="133">
        <v>70785957</v>
      </c>
      <c r="F134">
        <v>1117</v>
      </c>
      <c r="H134" s="92"/>
      <c r="J134" s="206"/>
      <c r="K134" s="206"/>
    </row>
    <row r="135" spans="2:12" x14ac:dyDescent="0.25">
      <c r="B135" s="1" t="s">
        <v>59</v>
      </c>
      <c r="C135" s="98">
        <v>1215.2873999999999</v>
      </c>
      <c r="D135" s="98"/>
      <c r="E135" s="93">
        <v>71412646</v>
      </c>
      <c r="F135" s="210">
        <v>1141</v>
      </c>
      <c r="H135" s="92"/>
      <c r="J135" s="206"/>
      <c r="K135" s="206"/>
    </row>
    <row r="136" spans="2:12" x14ac:dyDescent="0.25">
      <c r="B136" s="99" t="s">
        <v>58</v>
      </c>
      <c r="H136" s="92"/>
      <c r="J136" s="206"/>
      <c r="K136" s="206"/>
    </row>
    <row r="137" spans="2:12" x14ac:dyDescent="0.25">
      <c r="B137" s="1" t="s">
        <v>57</v>
      </c>
      <c r="C137" s="137">
        <v>1219.6359</v>
      </c>
      <c r="D137" s="137"/>
      <c r="E137" s="133">
        <v>79747852.019999996</v>
      </c>
      <c r="F137">
        <v>1164</v>
      </c>
      <c r="H137" s="92"/>
      <c r="J137" s="206"/>
      <c r="K137" s="206"/>
    </row>
    <row r="138" spans="2:12" x14ac:dyDescent="0.25">
      <c r="B138" s="1" t="s">
        <v>56</v>
      </c>
      <c r="C138" s="137">
        <v>1223.7802999999999</v>
      </c>
      <c r="D138" s="137"/>
      <c r="E138" s="133">
        <v>71171374.670000002</v>
      </c>
      <c r="F138">
        <v>1172</v>
      </c>
      <c r="H138" s="92"/>
      <c r="J138" s="206"/>
      <c r="K138" s="206"/>
    </row>
    <row r="139" spans="2:12" x14ac:dyDescent="0.25">
      <c r="B139" s="1" t="s">
        <v>55</v>
      </c>
      <c r="C139" s="98">
        <v>1228.0930000000001</v>
      </c>
      <c r="D139" s="98"/>
      <c r="E139" s="93">
        <v>66016451</v>
      </c>
      <c r="F139" s="210">
        <v>1147</v>
      </c>
      <c r="H139" s="92"/>
      <c r="J139" s="206"/>
      <c r="K139" s="206">
        <f>+C139-'1 - EEFF FONDO USD '!F39</f>
        <v>-1.7759412230589078E-5</v>
      </c>
      <c r="L139" s="205">
        <f>+E139-'1 - EEFF FONDO USD '!F37</f>
        <v>0</v>
      </c>
    </row>
    <row r="140" spans="2:12" x14ac:dyDescent="0.25">
      <c r="C140" s="97"/>
      <c r="D140" s="97"/>
      <c r="E140" s="96"/>
      <c r="F140" s="94"/>
      <c r="H140" s="92"/>
      <c r="J140" s="206"/>
      <c r="K140" s="206"/>
    </row>
    <row r="142" spans="2:12" ht="18" x14ac:dyDescent="0.25">
      <c r="B142" s="91" t="s">
        <v>54</v>
      </c>
      <c r="C142" s="91" t="s">
        <v>254</v>
      </c>
    </row>
    <row r="144" spans="2:12" ht="34.5" customHeight="1" x14ac:dyDescent="0.25">
      <c r="B144" s="271" t="s">
        <v>268</v>
      </c>
      <c r="C144" s="271"/>
      <c r="D144" s="271"/>
      <c r="E144" s="271"/>
      <c r="F144" s="271"/>
      <c r="G144" s="271"/>
    </row>
    <row r="145" spans="2:7" ht="11.25" customHeight="1" x14ac:dyDescent="0.25">
      <c r="B145" s="271"/>
      <c r="C145" s="271"/>
      <c r="D145" s="271"/>
      <c r="E145" s="271"/>
      <c r="F145" s="271"/>
      <c r="G145" s="271"/>
    </row>
  </sheetData>
  <sortState ref="B115:E118">
    <sortCondition descending="1" ref="C115:C118"/>
  </sortState>
  <mergeCells count="26">
    <mergeCell ref="B38:H38"/>
    <mergeCell ref="B42:H42"/>
    <mergeCell ref="B46:H46"/>
    <mergeCell ref="B29:H29"/>
    <mergeCell ref="B13:H13"/>
    <mergeCell ref="B14:H14"/>
    <mergeCell ref="B16:H16"/>
    <mergeCell ref="B20:H20"/>
    <mergeCell ref="B22:H22"/>
    <mergeCell ref="B23:H23"/>
    <mergeCell ref="B33:H33"/>
    <mergeCell ref="B34:I34"/>
    <mergeCell ref="B145:G145"/>
    <mergeCell ref="B67:H67"/>
    <mergeCell ref="B50:H50"/>
    <mergeCell ref="B77:H77"/>
    <mergeCell ref="B70:H70"/>
    <mergeCell ref="B73:H73"/>
    <mergeCell ref="B144:G144"/>
    <mergeCell ref="B54:H54"/>
    <mergeCell ref="B56:H56"/>
    <mergeCell ref="B57:H57"/>
    <mergeCell ref="B59:H59"/>
    <mergeCell ref="B61:H61"/>
    <mergeCell ref="B63:H63"/>
    <mergeCell ref="B65:H65"/>
  </mergeCells>
  <hyperlinks>
    <hyperlink ref="B91" location="'5.2 - NOTA INVERSIONES'!B2" display="'5.2 - NOTA INVERSIONES'!B2"/>
  </hyperlinks>
  <pageMargins left="0.7" right="0.7" top="0.75" bottom="0.75" header="0.3" footer="0.3"/>
  <pageSetup scale="62" orientation="portrait" r:id="rId1"/>
  <rowBreaks count="1" manualBreakCount="1">
    <brk id="73" max="8" man="1"/>
  </rowBreaks>
  <ignoredErrors>
    <ignoredError sqref="D8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S236"/>
  <sheetViews>
    <sheetView showGridLines="0" view="pageBreakPreview" zoomScaleNormal="100" zoomScaleSheetLayoutView="100" workbookViewId="0"/>
  </sheetViews>
  <sheetFormatPr baseColWidth="10" defaultRowHeight="15" x14ac:dyDescent="0.25"/>
  <cols>
    <col min="1" max="1" width="2.7109375" customWidth="1"/>
    <col min="2" max="2" width="35" customWidth="1"/>
    <col min="3" max="3" width="23.5703125" customWidth="1"/>
    <col min="4" max="4" width="18.5703125" bestFit="1" customWidth="1"/>
    <col min="5" max="5" width="46.7109375" customWidth="1"/>
    <col min="6" max="6" width="16.140625" customWidth="1"/>
    <col min="11" max="11" width="11.7109375" bestFit="1" customWidth="1"/>
    <col min="14" max="14" width="12.7109375" customWidth="1"/>
    <col min="16" max="16" width="3.140625" customWidth="1"/>
    <col min="19" max="19" width="13.5703125" bestFit="1" customWidth="1"/>
  </cols>
  <sheetData>
    <row r="2" spans="2:19" x14ac:dyDescent="0.25">
      <c r="B2" s="112" t="s">
        <v>83</v>
      </c>
    </row>
    <row r="4" spans="2:19" ht="33.75" x14ac:dyDescent="0.25">
      <c r="B4" s="222" t="s">
        <v>134</v>
      </c>
      <c r="C4" s="222" t="s">
        <v>135</v>
      </c>
      <c r="D4" s="222" t="s">
        <v>136</v>
      </c>
      <c r="E4" s="222" t="s">
        <v>82</v>
      </c>
      <c r="F4" s="222" t="s">
        <v>137</v>
      </c>
      <c r="G4" s="222" t="s">
        <v>138</v>
      </c>
      <c r="H4" s="222" t="s">
        <v>81</v>
      </c>
      <c r="I4" s="222" t="s">
        <v>139</v>
      </c>
      <c r="J4" s="222" t="s">
        <v>140</v>
      </c>
      <c r="K4" s="222" t="s">
        <v>141</v>
      </c>
      <c r="L4" s="223" t="s">
        <v>142</v>
      </c>
      <c r="M4" s="224" t="s">
        <v>143</v>
      </c>
      <c r="N4" s="224" t="s">
        <v>144</v>
      </c>
      <c r="O4" s="224" t="s">
        <v>145</v>
      </c>
      <c r="P4" s="225"/>
    </row>
    <row r="5" spans="2:19" x14ac:dyDescent="0.25">
      <c r="B5" s="217" t="s">
        <v>228</v>
      </c>
      <c r="C5" s="218" t="s">
        <v>151</v>
      </c>
      <c r="D5" s="219" t="s">
        <v>150</v>
      </c>
      <c r="E5" s="217" t="s">
        <v>227</v>
      </c>
      <c r="F5" s="217" t="s">
        <v>149</v>
      </c>
      <c r="G5" s="266">
        <v>7.0000000000000007E-2</v>
      </c>
      <c r="H5" s="217" t="s">
        <v>147</v>
      </c>
      <c r="I5" s="217" t="s">
        <v>80</v>
      </c>
      <c r="J5" s="220">
        <v>45520</v>
      </c>
      <c r="K5" s="220">
        <v>45768</v>
      </c>
      <c r="L5" s="221">
        <v>147</v>
      </c>
      <c r="M5" s="267">
        <v>147000</v>
      </c>
      <c r="N5" s="267">
        <v>151215.23500000002</v>
      </c>
      <c r="O5" s="249">
        <v>149502.85999999999</v>
      </c>
      <c r="P5" s="225"/>
      <c r="Q5" s="128"/>
      <c r="S5" s="246"/>
    </row>
    <row r="6" spans="2:19" x14ac:dyDescent="0.25">
      <c r="B6" s="217" t="s">
        <v>228</v>
      </c>
      <c r="C6" s="218" t="s">
        <v>154</v>
      </c>
      <c r="D6" s="219" t="s">
        <v>152</v>
      </c>
      <c r="E6" s="217" t="s">
        <v>229</v>
      </c>
      <c r="F6" s="217" t="s">
        <v>153</v>
      </c>
      <c r="G6" s="266">
        <v>0.06</v>
      </c>
      <c r="H6" s="217" t="s">
        <v>147</v>
      </c>
      <c r="I6" s="217" t="s">
        <v>80</v>
      </c>
      <c r="J6" s="220">
        <v>44748</v>
      </c>
      <c r="K6" s="220">
        <v>45790</v>
      </c>
      <c r="L6" s="221">
        <v>383</v>
      </c>
      <c r="M6" s="267">
        <v>383000</v>
      </c>
      <c r="N6" s="267">
        <v>409575.84600000002</v>
      </c>
      <c r="O6" s="249">
        <v>388309.29</v>
      </c>
      <c r="P6" s="225"/>
      <c r="Q6" s="128"/>
      <c r="S6" s="246"/>
    </row>
    <row r="7" spans="2:19" x14ac:dyDescent="0.25">
      <c r="B7" s="217" t="s">
        <v>146</v>
      </c>
      <c r="C7" s="218" t="s">
        <v>158</v>
      </c>
      <c r="D7" s="219" t="s">
        <v>157</v>
      </c>
      <c r="E7" s="217" t="s">
        <v>230</v>
      </c>
      <c r="F7" s="217" t="s">
        <v>153</v>
      </c>
      <c r="G7" s="266">
        <v>3.8599999999999995E-2</v>
      </c>
      <c r="H7" s="217" t="s">
        <v>147</v>
      </c>
      <c r="I7" s="217" t="s">
        <v>80</v>
      </c>
      <c r="J7" s="220">
        <v>44693</v>
      </c>
      <c r="K7" s="220">
        <v>45775</v>
      </c>
      <c r="L7" s="221">
        <v>1</v>
      </c>
      <c r="M7" s="267">
        <v>100000</v>
      </c>
      <c r="N7" s="267">
        <v>100315.69</v>
      </c>
      <c r="O7" s="249">
        <v>100583.64</v>
      </c>
      <c r="P7" s="225"/>
      <c r="Q7" s="128"/>
      <c r="S7" s="246"/>
    </row>
    <row r="8" spans="2:19" x14ac:dyDescent="0.25">
      <c r="B8" s="217" t="s">
        <v>146</v>
      </c>
      <c r="C8" s="218" t="s">
        <v>159</v>
      </c>
      <c r="D8" s="219" t="s">
        <v>157</v>
      </c>
      <c r="E8" s="217" t="s">
        <v>230</v>
      </c>
      <c r="F8" s="217" t="s">
        <v>153</v>
      </c>
      <c r="G8" s="266">
        <v>3.8599999999999995E-2</v>
      </c>
      <c r="H8" s="217" t="s">
        <v>147</v>
      </c>
      <c r="I8" s="217" t="s">
        <v>80</v>
      </c>
      <c r="J8" s="220">
        <v>44693</v>
      </c>
      <c r="K8" s="220">
        <v>45775</v>
      </c>
      <c r="L8" s="221">
        <v>1</v>
      </c>
      <c r="M8" s="267">
        <v>100000</v>
      </c>
      <c r="N8" s="267">
        <v>100315.69</v>
      </c>
      <c r="O8" s="249">
        <v>100583.64</v>
      </c>
      <c r="P8" s="225"/>
      <c r="Q8" s="128"/>
      <c r="S8" s="246"/>
    </row>
    <row r="9" spans="2:19" x14ac:dyDescent="0.25">
      <c r="B9" s="217" t="s">
        <v>146</v>
      </c>
      <c r="C9" s="218" t="s">
        <v>160</v>
      </c>
      <c r="D9" s="219" t="s">
        <v>157</v>
      </c>
      <c r="E9" s="217" t="s">
        <v>230</v>
      </c>
      <c r="F9" s="217" t="s">
        <v>153</v>
      </c>
      <c r="G9" s="266">
        <v>3.8599999999999995E-2</v>
      </c>
      <c r="H9" s="217" t="s">
        <v>147</v>
      </c>
      <c r="I9" s="217" t="s">
        <v>80</v>
      </c>
      <c r="J9" s="220">
        <v>44693</v>
      </c>
      <c r="K9" s="220">
        <v>45775</v>
      </c>
      <c r="L9" s="221">
        <v>1</v>
      </c>
      <c r="M9" s="267">
        <v>100000</v>
      </c>
      <c r="N9" s="267">
        <v>100315.69</v>
      </c>
      <c r="O9" s="249">
        <v>100583.64</v>
      </c>
      <c r="P9" s="225"/>
      <c r="Q9" s="128"/>
      <c r="S9" s="246"/>
    </row>
    <row r="10" spans="2:19" x14ac:dyDescent="0.25">
      <c r="B10" s="217" t="s">
        <v>146</v>
      </c>
      <c r="C10" s="218" t="s">
        <v>161</v>
      </c>
      <c r="D10" s="219" t="s">
        <v>162</v>
      </c>
      <c r="E10" s="217" t="s">
        <v>231</v>
      </c>
      <c r="F10" s="217" t="s">
        <v>270</v>
      </c>
      <c r="G10" s="266">
        <v>3.7999999999999999E-2</v>
      </c>
      <c r="H10" s="217" t="s">
        <v>147</v>
      </c>
      <c r="I10" s="217" t="s">
        <v>80</v>
      </c>
      <c r="J10" s="220">
        <v>44627</v>
      </c>
      <c r="K10" s="220">
        <v>45713</v>
      </c>
      <c r="L10" s="221">
        <v>1</v>
      </c>
      <c r="M10" s="267">
        <v>501000</v>
      </c>
      <c r="N10" s="267">
        <v>502523.59</v>
      </c>
      <c r="O10" s="249">
        <v>517074.92</v>
      </c>
      <c r="P10" s="225"/>
      <c r="Q10" s="128"/>
      <c r="S10" s="246"/>
    </row>
    <row r="11" spans="2:19" x14ac:dyDescent="0.25">
      <c r="B11" s="217" t="s">
        <v>146</v>
      </c>
      <c r="C11" s="218" t="s">
        <v>163</v>
      </c>
      <c r="D11" s="219" t="s">
        <v>162</v>
      </c>
      <c r="E11" s="217" t="s">
        <v>231</v>
      </c>
      <c r="F11" s="217" t="s">
        <v>270</v>
      </c>
      <c r="G11" s="266">
        <v>3.7999999999999999E-2</v>
      </c>
      <c r="H11" s="217" t="s">
        <v>147</v>
      </c>
      <c r="I11" s="217" t="s">
        <v>80</v>
      </c>
      <c r="J11" s="220">
        <v>44627</v>
      </c>
      <c r="K11" s="220">
        <v>45713</v>
      </c>
      <c r="L11" s="221">
        <v>1</v>
      </c>
      <c r="M11" s="267">
        <v>501000</v>
      </c>
      <c r="N11" s="267">
        <v>502523.59</v>
      </c>
      <c r="O11" s="249">
        <v>517074.92</v>
      </c>
      <c r="P11" s="225"/>
      <c r="Q11" s="128"/>
      <c r="S11" s="246"/>
    </row>
    <row r="12" spans="2:19" x14ac:dyDescent="0.25">
      <c r="B12" s="217" t="s">
        <v>146</v>
      </c>
      <c r="C12" s="218" t="s">
        <v>164</v>
      </c>
      <c r="D12" s="219" t="s">
        <v>162</v>
      </c>
      <c r="E12" s="217" t="s">
        <v>231</v>
      </c>
      <c r="F12" s="217" t="s">
        <v>270</v>
      </c>
      <c r="G12" s="266">
        <v>3.7999999999999999E-2</v>
      </c>
      <c r="H12" s="217" t="s">
        <v>147</v>
      </c>
      <c r="I12" s="217" t="s">
        <v>80</v>
      </c>
      <c r="J12" s="220">
        <v>44627</v>
      </c>
      <c r="K12" s="220">
        <v>45713</v>
      </c>
      <c r="L12" s="221">
        <v>1</v>
      </c>
      <c r="M12" s="267">
        <v>501000</v>
      </c>
      <c r="N12" s="267">
        <v>502523.59</v>
      </c>
      <c r="O12" s="249">
        <v>517074.92</v>
      </c>
      <c r="P12" s="225"/>
      <c r="Q12" s="128"/>
      <c r="S12" s="246"/>
    </row>
    <row r="13" spans="2:19" x14ac:dyDescent="0.25">
      <c r="B13" s="217" t="s">
        <v>146</v>
      </c>
      <c r="C13" s="218" t="s">
        <v>165</v>
      </c>
      <c r="D13" s="219" t="s">
        <v>162</v>
      </c>
      <c r="E13" s="217" t="s">
        <v>231</v>
      </c>
      <c r="F13" s="217" t="s">
        <v>270</v>
      </c>
      <c r="G13" s="266">
        <v>3.7999999999999999E-2</v>
      </c>
      <c r="H13" s="217" t="s">
        <v>147</v>
      </c>
      <c r="I13" s="217" t="s">
        <v>80</v>
      </c>
      <c r="J13" s="220">
        <v>44627</v>
      </c>
      <c r="K13" s="220">
        <v>45713</v>
      </c>
      <c r="L13" s="221">
        <v>1</v>
      </c>
      <c r="M13" s="267">
        <v>501000</v>
      </c>
      <c r="N13" s="267">
        <v>502523.59</v>
      </c>
      <c r="O13" s="249">
        <v>517074.92</v>
      </c>
      <c r="P13" s="225"/>
      <c r="Q13" s="128"/>
      <c r="S13" s="246"/>
    </row>
    <row r="14" spans="2:19" x14ac:dyDescent="0.25">
      <c r="B14" s="217" t="s">
        <v>146</v>
      </c>
      <c r="C14" s="218" t="s">
        <v>166</v>
      </c>
      <c r="D14" s="219" t="s">
        <v>162</v>
      </c>
      <c r="E14" s="217" t="s">
        <v>231</v>
      </c>
      <c r="F14" s="217" t="s">
        <v>270</v>
      </c>
      <c r="G14" s="266">
        <v>3.7999999999999999E-2</v>
      </c>
      <c r="H14" s="217" t="s">
        <v>147</v>
      </c>
      <c r="I14" s="217" t="s">
        <v>80</v>
      </c>
      <c r="J14" s="220">
        <v>44627</v>
      </c>
      <c r="K14" s="220">
        <v>45713</v>
      </c>
      <c r="L14" s="221">
        <v>1</v>
      </c>
      <c r="M14" s="267">
        <v>501000</v>
      </c>
      <c r="N14" s="267">
        <v>502523.59</v>
      </c>
      <c r="O14" s="249">
        <v>517074.92</v>
      </c>
      <c r="P14" s="225"/>
      <c r="Q14" s="128"/>
      <c r="S14" s="246"/>
    </row>
    <row r="15" spans="2:19" x14ac:dyDescent="0.25">
      <c r="B15" s="217" t="s">
        <v>146</v>
      </c>
      <c r="C15" s="218" t="s">
        <v>167</v>
      </c>
      <c r="D15" s="219" t="s">
        <v>210</v>
      </c>
      <c r="E15" s="217" t="s">
        <v>232</v>
      </c>
      <c r="F15" s="217" t="s">
        <v>156</v>
      </c>
      <c r="G15" s="266">
        <v>7.0000000000000007E-2</v>
      </c>
      <c r="H15" s="217" t="s">
        <v>147</v>
      </c>
      <c r="I15" s="217" t="s">
        <v>80</v>
      </c>
      <c r="J15" s="220">
        <v>44216</v>
      </c>
      <c r="K15" s="220">
        <v>45916</v>
      </c>
      <c r="L15" s="221">
        <v>1</v>
      </c>
      <c r="M15" s="267">
        <v>56400</v>
      </c>
      <c r="N15" s="267">
        <v>63763.245900000002</v>
      </c>
      <c r="O15" s="249">
        <v>58188.45</v>
      </c>
      <c r="P15" s="225"/>
      <c r="Q15" s="128"/>
      <c r="S15" s="246"/>
    </row>
    <row r="16" spans="2:19" x14ac:dyDescent="0.25">
      <c r="B16" s="217" t="s">
        <v>146</v>
      </c>
      <c r="C16" s="218" t="s">
        <v>168</v>
      </c>
      <c r="D16" s="219" t="s">
        <v>210</v>
      </c>
      <c r="E16" s="217" t="s">
        <v>232</v>
      </c>
      <c r="F16" s="217" t="s">
        <v>156</v>
      </c>
      <c r="G16" s="266">
        <v>7.0000000000000007E-2</v>
      </c>
      <c r="H16" s="217" t="s">
        <v>147</v>
      </c>
      <c r="I16" s="217" t="s">
        <v>80</v>
      </c>
      <c r="J16" s="220">
        <v>44216</v>
      </c>
      <c r="K16" s="220">
        <v>45926</v>
      </c>
      <c r="L16" s="221">
        <v>1</v>
      </c>
      <c r="M16" s="267">
        <v>30000</v>
      </c>
      <c r="N16" s="267">
        <v>33888.730000000003</v>
      </c>
      <c r="O16" s="249">
        <v>30813.35</v>
      </c>
      <c r="P16" s="225"/>
      <c r="Q16" s="128"/>
      <c r="S16" s="246"/>
    </row>
    <row r="17" spans="2:19" x14ac:dyDescent="0.25">
      <c r="B17" s="217" t="s">
        <v>146</v>
      </c>
      <c r="C17" s="218" t="s">
        <v>169</v>
      </c>
      <c r="D17" s="219" t="s">
        <v>210</v>
      </c>
      <c r="E17" s="217" t="s">
        <v>232</v>
      </c>
      <c r="F17" s="217" t="s">
        <v>156</v>
      </c>
      <c r="G17" s="266">
        <v>7.0000000000000007E-2</v>
      </c>
      <c r="H17" s="217" t="s">
        <v>147</v>
      </c>
      <c r="I17" s="217" t="s">
        <v>80</v>
      </c>
      <c r="J17" s="220">
        <v>44216</v>
      </c>
      <c r="K17" s="220">
        <v>45926</v>
      </c>
      <c r="L17" s="221">
        <v>1</v>
      </c>
      <c r="M17" s="267">
        <v>29900</v>
      </c>
      <c r="N17" s="267">
        <v>33775.8174</v>
      </c>
      <c r="O17" s="249">
        <v>30710.65</v>
      </c>
      <c r="P17" s="225"/>
      <c r="Q17" s="128"/>
      <c r="S17" s="246"/>
    </row>
    <row r="18" spans="2:19" x14ac:dyDescent="0.25">
      <c r="B18" s="217" t="s">
        <v>228</v>
      </c>
      <c r="C18" s="218" t="s">
        <v>170</v>
      </c>
      <c r="D18" s="219" t="s">
        <v>210</v>
      </c>
      <c r="E18" s="217" t="s">
        <v>232</v>
      </c>
      <c r="F18" s="217" t="s">
        <v>171</v>
      </c>
      <c r="G18" s="266">
        <v>5.7500000000000002E-2</v>
      </c>
      <c r="H18" s="217" t="s">
        <v>147</v>
      </c>
      <c r="I18" s="217" t="s">
        <v>80</v>
      </c>
      <c r="J18" s="220">
        <v>45562</v>
      </c>
      <c r="K18" s="220">
        <v>45715</v>
      </c>
      <c r="L18" s="221">
        <v>367</v>
      </c>
      <c r="M18" s="267">
        <v>367000</v>
      </c>
      <c r="N18" s="267">
        <v>376659.89099999995</v>
      </c>
      <c r="O18" s="249">
        <v>369673.87</v>
      </c>
      <c r="P18" s="225"/>
      <c r="Q18" s="128"/>
      <c r="S18" s="246"/>
    </row>
    <row r="19" spans="2:19" x14ac:dyDescent="0.25">
      <c r="B19" s="217" t="s">
        <v>228</v>
      </c>
      <c r="C19" s="218" t="s">
        <v>172</v>
      </c>
      <c r="D19" s="219" t="s">
        <v>210</v>
      </c>
      <c r="E19" s="217" t="s">
        <v>232</v>
      </c>
      <c r="F19" s="217" t="s">
        <v>171</v>
      </c>
      <c r="G19" s="266">
        <v>5.7500000000000002E-2</v>
      </c>
      <c r="H19" s="217" t="s">
        <v>147</v>
      </c>
      <c r="I19" s="217" t="s">
        <v>80</v>
      </c>
      <c r="J19" s="220">
        <v>44292</v>
      </c>
      <c r="K19" s="220">
        <v>45735</v>
      </c>
      <c r="L19" s="221">
        <v>67</v>
      </c>
      <c r="M19" s="267">
        <v>67000</v>
      </c>
      <c r="N19" s="267">
        <v>69746.531000000003</v>
      </c>
      <c r="O19" s="249">
        <v>67253.89</v>
      </c>
      <c r="P19" s="225"/>
      <c r="Q19" s="128"/>
      <c r="S19" s="246"/>
    </row>
    <row r="20" spans="2:19" x14ac:dyDescent="0.25">
      <c r="B20" s="217" t="s">
        <v>228</v>
      </c>
      <c r="C20" s="218" t="s">
        <v>173</v>
      </c>
      <c r="D20" s="219" t="s">
        <v>210</v>
      </c>
      <c r="E20" s="217" t="s">
        <v>232</v>
      </c>
      <c r="F20" s="217" t="s">
        <v>171</v>
      </c>
      <c r="G20" s="266">
        <v>6.1500000000000006E-2</v>
      </c>
      <c r="H20" s="217" t="s">
        <v>147</v>
      </c>
      <c r="I20" s="217" t="s">
        <v>80</v>
      </c>
      <c r="J20" s="220">
        <v>44284</v>
      </c>
      <c r="K20" s="220">
        <v>46190</v>
      </c>
      <c r="L20" s="221">
        <v>256</v>
      </c>
      <c r="M20" s="267">
        <v>256000</v>
      </c>
      <c r="N20" s="267">
        <v>271813.12</v>
      </c>
      <c r="O20" s="249">
        <v>263391.18</v>
      </c>
      <c r="P20" s="225"/>
      <c r="Q20" s="128"/>
      <c r="S20" s="246"/>
    </row>
    <row r="21" spans="2:19" x14ac:dyDescent="0.25">
      <c r="B21" s="217" t="s">
        <v>228</v>
      </c>
      <c r="C21" s="218" t="s">
        <v>174</v>
      </c>
      <c r="D21" s="219" t="s">
        <v>210</v>
      </c>
      <c r="E21" s="217" t="s">
        <v>232</v>
      </c>
      <c r="F21" s="217" t="s">
        <v>171</v>
      </c>
      <c r="G21" s="266">
        <v>6.1500000000000006E-2</v>
      </c>
      <c r="H21" s="217" t="s">
        <v>147</v>
      </c>
      <c r="I21" s="217" t="s">
        <v>80</v>
      </c>
      <c r="J21" s="220">
        <v>44301</v>
      </c>
      <c r="K21" s="220">
        <v>46198</v>
      </c>
      <c r="L21" s="221">
        <v>150</v>
      </c>
      <c r="M21" s="267">
        <v>150000</v>
      </c>
      <c r="N21" s="267">
        <v>159080.70000000001</v>
      </c>
      <c r="O21" s="249">
        <v>154450.98000000001</v>
      </c>
      <c r="P21" s="225"/>
      <c r="Q21" s="128"/>
      <c r="S21" s="246"/>
    </row>
    <row r="22" spans="2:19" x14ac:dyDescent="0.25">
      <c r="B22" s="217" t="s">
        <v>146</v>
      </c>
      <c r="C22" s="218" t="s">
        <v>177</v>
      </c>
      <c r="D22" s="219" t="s">
        <v>175</v>
      </c>
      <c r="E22" s="217" t="s">
        <v>233</v>
      </c>
      <c r="F22" s="217" t="s">
        <v>185</v>
      </c>
      <c r="G22" s="266">
        <v>5.7500000000000002E-2</v>
      </c>
      <c r="H22" s="217" t="s">
        <v>147</v>
      </c>
      <c r="I22" s="217" t="s">
        <v>80</v>
      </c>
      <c r="J22" s="220">
        <v>44643</v>
      </c>
      <c r="K22" s="220">
        <v>45980</v>
      </c>
      <c r="L22" s="221">
        <v>1</v>
      </c>
      <c r="M22" s="267">
        <v>70000</v>
      </c>
      <c r="N22" s="267">
        <v>73397.8</v>
      </c>
      <c r="O22" s="249">
        <v>70999.23</v>
      </c>
      <c r="P22" s="225"/>
      <c r="Q22" s="128"/>
      <c r="S22" s="246"/>
    </row>
    <row r="23" spans="2:19" x14ac:dyDescent="0.25">
      <c r="B23" s="217" t="s">
        <v>146</v>
      </c>
      <c r="C23" s="218" t="s">
        <v>178</v>
      </c>
      <c r="D23" s="219" t="s">
        <v>175</v>
      </c>
      <c r="E23" s="217" t="s">
        <v>233</v>
      </c>
      <c r="F23" s="217" t="s">
        <v>185</v>
      </c>
      <c r="G23" s="266">
        <v>5.7500000000000002E-2</v>
      </c>
      <c r="H23" s="217" t="s">
        <v>147</v>
      </c>
      <c r="I23" s="217" t="s">
        <v>80</v>
      </c>
      <c r="J23" s="220">
        <v>44643</v>
      </c>
      <c r="K23" s="220">
        <v>46006</v>
      </c>
      <c r="L23" s="221">
        <v>1</v>
      </c>
      <c r="M23" s="267">
        <v>45000</v>
      </c>
      <c r="N23" s="267">
        <v>47014.965000000004</v>
      </c>
      <c r="O23" s="249">
        <v>45503.01</v>
      </c>
      <c r="P23" s="225"/>
      <c r="Q23" s="128"/>
      <c r="S23" s="246"/>
    </row>
    <row r="24" spans="2:19" x14ac:dyDescent="0.25">
      <c r="B24" s="217" t="s">
        <v>146</v>
      </c>
      <c r="C24" s="218" t="s">
        <v>179</v>
      </c>
      <c r="D24" s="219" t="s">
        <v>175</v>
      </c>
      <c r="E24" s="217" t="s">
        <v>233</v>
      </c>
      <c r="F24" s="217" t="s">
        <v>185</v>
      </c>
      <c r="G24" s="266">
        <v>7.0000000000000007E-2</v>
      </c>
      <c r="H24" s="217" t="s">
        <v>147</v>
      </c>
      <c r="I24" s="217" t="s">
        <v>80</v>
      </c>
      <c r="J24" s="220">
        <v>44488</v>
      </c>
      <c r="K24" s="220">
        <v>45831</v>
      </c>
      <c r="L24" s="221">
        <v>1</v>
      </c>
      <c r="M24" s="267">
        <v>50000</v>
      </c>
      <c r="N24" s="267">
        <v>54745.93</v>
      </c>
      <c r="O24" s="249">
        <v>50614.54</v>
      </c>
      <c r="P24" s="225"/>
      <c r="Q24" s="128"/>
      <c r="S24" s="246"/>
    </row>
    <row r="25" spans="2:19" x14ac:dyDescent="0.25">
      <c r="B25" s="217" t="s">
        <v>228</v>
      </c>
      <c r="C25" s="218" t="s">
        <v>180</v>
      </c>
      <c r="D25" s="219" t="s">
        <v>175</v>
      </c>
      <c r="E25" s="217" t="s">
        <v>233</v>
      </c>
      <c r="F25" s="217" t="s">
        <v>176</v>
      </c>
      <c r="G25" s="266">
        <v>5.5E-2</v>
      </c>
      <c r="H25" s="217" t="s">
        <v>147</v>
      </c>
      <c r="I25" s="217" t="s">
        <v>80</v>
      </c>
      <c r="J25" s="220">
        <v>44421</v>
      </c>
      <c r="K25" s="220">
        <v>46829</v>
      </c>
      <c r="L25" s="221">
        <v>40</v>
      </c>
      <c r="M25" s="267">
        <v>40000</v>
      </c>
      <c r="N25" s="267">
        <v>42258.079999999994</v>
      </c>
      <c r="O25" s="249">
        <v>41341.360000000001</v>
      </c>
      <c r="P25" s="225"/>
      <c r="Q25" s="128"/>
      <c r="S25" s="246"/>
    </row>
    <row r="26" spans="2:19" x14ac:dyDescent="0.25">
      <c r="B26" s="217" t="s">
        <v>228</v>
      </c>
      <c r="C26" s="218" t="s">
        <v>181</v>
      </c>
      <c r="D26" s="219" t="s">
        <v>175</v>
      </c>
      <c r="E26" s="217" t="s">
        <v>233</v>
      </c>
      <c r="F26" s="217" t="s">
        <v>176</v>
      </c>
      <c r="G26" s="266">
        <v>5.2499999999999998E-2</v>
      </c>
      <c r="H26" s="217" t="s">
        <v>147</v>
      </c>
      <c r="I26" s="217" t="s">
        <v>80</v>
      </c>
      <c r="J26" s="220">
        <v>45226</v>
      </c>
      <c r="K26" s="220">
        <v>46154</v>
      </c>
      <c r="L26" s="221">
        <v>1864</v>
      </c>
      <c r="M26" s="267">
        <v>1864000</v>
      </c>
      <c r="N26" s="267">
        <v>1894879.466</v>
      </c>
      <c r="O26" s="249">
        <v>1885583.77</v>
      </c>
      <c r="P26" s="225"/>
      <c r="Q26" s="128"/>
      <c r="S26" s="246"/>
    </row>
    <row r="27" spans="2:19" x14ac:dyDescent="0.25">
      <c r="B27" s="217" t="s">
        <v>228</v>
      </c>
      <c r="C27" s="218" t="s">
        <v>182</v>
      </c>
      <c r="D27" s="219" t="s">
        <v>175</v>
      </c>
      <c r="E27" s="217" t="s">
        <v>233</v>
      </c>
      <c r="F27" s="217" t="s">
        <v>176</v>
      </c>
      <c r="G27" s="266">
        <v>7.4999999999999997E-2</v>
      </c>
      <c r="H27" s="217" t="s">
        <v>147</v>
      </c>
      <c r="I27" s="217" t="s">
        <v>80</v>
      </c>
      <c r="J27" s="220">
        <v>44488</v>
      </c>
      <c r="K27" s="220">
        <v>46814</v>
      </c>
      <c r="L27" s="221">
        <v>7</v>
      </c>
      <c r="M27" s="267">
        <v>7000</v>
      </c>
      <c r="N27" s="267">
        <v>7592.9</v>
      </c>
      <c r="O27" s="249">
        <v>7462.16</v>
      </c>
      <c r="P27" s="225"/>
      <c r="Q27" s="128"/>
      <c r="S27" s="246"/>
    </row>
    <row r="28" spans="2:19" x14ac:dyDescent="0.25">
      <c r="B28" s="217" t="s">
        <v>228</v>
      </c>
      <c r="C28" s="218" t="s">
        <v>186</v>
      </c>
      <c r="D28" s="219" t="s">
        <v>184</v>
      </c>
      <c r="E28" s="217" t="s">
        <v>234</v>
      </c>
      <c r="F28" s="217" t="s">
        <v>187</v>
      </c>
      <c r="G28" s="266">
        <v>7.0000000000000007E-2</v>
      </c>
      <c r="H28" s="217" t="s">
        <v>147</v>
      </c>
      <c r="I28" s="217" t="s">
        <v>80</v>
      </c>
      <c r="J28" s="220">
        <v>45391</v>
      </c>
      <c r="K28" s="220">
        <v>45985</v>
      </c>
      <c r="L28" s="221">
        <v>51</v>
      </c>
      <c r="M28" s="267">
        <v>51000</v>
      </c>
      <c r="N28" s="267">
        <v>53897.645999999993</v>
      </c>
      <c r="O28" s="249">
        <v>51923.49</v>
      </c>
      <c r="P28" s="225"/>
      <c r="Q28" s="128"/>
      <c r="S28" s="246"/>
    </row>
    <row r="29" spans="2:19" x14ac:dyDescent="0.25">
      <c r="B29" s="217" t="s">
        <v>271</v>
      </c>
      <c r="C29" s="218" t="s">
        <v>188</v>
      </c>
      <c r="D29" s="219" t="s">
        <v>189</v>
      </c>
      <c r="E29" s="217" t="s">
        <v>235</v>
      </c>
      <c r="F29" s="217" t="s">
        <v>272</v>
      </c>
      <c r="G29" s="266">
        <v>7.2499999999999995E-2</v>
      </c>
      <c r="H29" s="217" t="s">
        <v>190</v>
      </c>
      <c r="I29" s="217" t="s">
        <v>80</v>
      </c>
      <c r="J29" s="220">
        <v>45226</v>
      </c>
      <c r="K29" s="220">
        <v>48180</v>
      </c>
      <c r="L29" s="221">
        <v>123</v>
      </c>
      <c r="M29" s="267">
        <v>123000</v>
      </c>
      <c r="N29" s="267">
        <v>123000</v>
      </c>
      <c r="O29" s="249">
        <v>114938.09</v>
      </c>
      <c r="P29" s="225"/>
      <c r="Q29" s="128"/>
      <c r="S29" s="246"/>
    </row>
    <row r="30" spans="2:19" x14ac:dyDescent="0.25">
      <c r="B30" s="217" t="s">
        <v>271</v>
      </c>
      <c r="C30" s="218" t="s">
        <v>191</v>
      </c>
      <c r="D30" s="219" t="s">
        <v>189</v>
      </c>
      <c r="E30" s="217" t="s">
        <v>235</v>
      </c>
      <c r="F30" s="217" t="s">
        <v>272</v>
      </c>
      <c r="G30" s="266">
        <v>7.2499999999999995E-2</v>
      </c>
      <c r="H30" s="217" t="s">
        <v>190</v>
      </c>
      <c r="I30" s="217" t="s">
        <v>80</v>
      </c>
      <c r="J30" s="220">
        <v>44601</v>
      </c>
      <c r="K30" s="220">
        <v>48180</v>
      </c>
      <c r="L30" s="221">
        <v>178</v>
      </c>
      <c r="M30" s="267">
        <v>178000</v>
      </c>
      <c r="N30" s="267">
        <v>178000</v>
      </c>
      <c r="O30" s="249">
        <v>166333.16</v>
      </c>
      <c r="P30" s="225"/>
      <c r="Q30" s="128"/>
      <c r="S30" s="246"/>
    </row>
    <row r="31" spans="2:19" x14ac:dyDescent="0.25">
      <c r="B31" s="217" t="s">
        <v>271</v>
      </c>
      <c r="C31" s="218" t="s">
        <v>193</v>
      </c>
      <c r="D31" s="219" t="s">
        <v>194</v>
      </c>
      <c r="E31" s="217" t="s">
        <v>236</v>
      </c>
      <c r="F31" s="217" t="s">
        <v>273</v>
      </c>
      <c r="G31" s="266">
        <v>0.06</v>
      </c>
      <c r="H31" s="217" t="s">
        <v>190</v>
      </c>
      <c r="I31" s="217" t="s">
        <v>80</v>
      </c>
      <c r="J31" s="220">
        <v>44581</v>
      </c>
      <c r="K31" s="220">
        <v>47129</v>
      </c>
      <c r="L31" s="221">
        <v>90</v>
      </c>
      <c r="M31" s="267">
        <v>90000</v>
      </c>
      <c r="N31" s="267">
        <v>90000</v>
      </c>
      <c r="O31" s="249">
        <v>91093.27</v>
      </c>
      <c r="P31" s="225"/>
      <c r="Q31" s="128"/>
      <c r="S31" s="246"/>
    </row>
    <row r="32" spans="2:19" x14ac:dyDescent="0.25">
      <c r="B32" s="217" t="s">
        <v>228</v>
      </c>
      <c r="C32" s="218" t="s">
        <v>198</v>
      </c>
      <c r="D32" s="219" t="s">
        <v>196</v>
      </c>
      <c r="E32" s="217" t="s">
        <v>274</v>
      </c>
      <c r="F32" s="217" t="s">
        <v>197</v>
      </c>
      <c r="G32" s="266">
        <v>5.7999999999999996E-2</v>
      </c>
      <c r="H32" s="217" t="s">
        <v>147</v>
      </c>
      <c r="I32" s="217" t="s">
        <v>80</v>
      </c>
      <c r="J32" s="220">
        <v>44396</v>
      </c>
      <c r="K32" s="220">
        <v>45924</v>
      </c>
      <c r="L32" s="221">
        <v>327</v>
      </c>
      <c r="M32" s="267">
        <v>327000</v>
      </c>
      <c r="N32" s="267">
        <v>338765.13299999997</v>
      </c>
      <c r="O32" s="249">
        <v>332283.24</v>
      </c>
      <c r="P32" s="225"/>
      <c r="Q32" s="128"/>
      <c r="S32" s="246"/>
    </row>
    <row r="33" spans="2:19" x14ac:dyDescent="0.25">
      <c r="B33" s="217" t="s">
        <v>228</v>
      </c>
      <c r="C33" s="218" t="s">
        <v>199</v>
      </c>
      <c r="D33" s="219" t="s">
        <v>196</v>
      </c>
      <c r="E33" s="217" t="s">
        <v>274</v>
      </c>
      <c r="F33" s="217" t="s">
        <v>197</v>
      </c>
      <c r="G33" s="266">
        <v>6.1249999999999999E-2</v>
      </c>
      <c r="H33" s="217" t="s">
        <v>147</v>
      </c>
      <c r="I33" s="217" t="s">
        <v>80</v>
      </c>
      <c r="J33" s="220">
        <v>44133</v>
      </c>
      <c r="K33" s="220">
        <v>46659</v>
      </c>
      <c r="L33" s="221">
        <v>55</v>
      </c>
      <c r="M33" s="267">
        <v>55000</v>
      </c>
      <c r="N33" s="267">
        <v>55295.13</v>
      </c>
      <c r="O33" s="249">
        <v>55892.98</v>
      </c>
      <c r="P33" s="225"/>
      <c r="Q33" s="128"/>
      <c r="S33" s="246"/>
    </row>
    <row r="34" spans="2:19" x14ac:dyDescent="0.25">
      <c r="B34" s="217" t="s">
        <v>228</v>
      </c>
      <c r="C34" s="218" t="s">
        <v>200</v>
      </c>
      <c r="D34" s="219" t="s">
        <v>196</v>
      </c>
      <c r="E34" s="217" t="s">
        <v>274</v>
      </c>
      <c r="F34" s="217" t="s">
        <v>197</v>
      </c>
      <c r="G34" s="266">
        <v>6.5000000000000002E-2</v>
      </c>
      <c r="H34" s="217" t="s">
        <v>147</v>
      </c>
      <c r="I34" s="217" t="s">
        <v>80</v>
      </c>
      <c r="J34" s="220">
        <v>44140</v>
      </c>
      <c r="K34" s="220">
        <v>47753</v>
      </c>
      <c r="L34" s="221">
        <v>318</v>
      </c>
      <c r="M34" s="267">
        <v>318000</v>
      </c>
      <c r="N34" s="267">
        <v>320459.09399999998</v>
      </c>
      <c r="O34" s="249">
        <v>324958.3</v>
      </c>
      <c r="P34" s="225"/>
      <c r="Q34" s="128"/>
      <c r="S34" s="246"/>
    </row>
    <row r="35" spans="2:19" x14ac:dyDescent="0.25">
      <c r="B35" s="217" t="s">
        <v>275</v>
      </c>
      <c r="C35" s="218" t="s">
        <v>201</v>
      </c>
      <c r="D35" s="219" t="s">
        <v>196</v>
      </c>
      <c r="E35" s="217" t="s">
        <v>274</v>
      </c>
      <c r="F35" s="217" t="s">
        <v>197</v>
      </c>
      <c r="G35" s="266">
        <v>0.06</v>
      </c>
      <c r="H35" s="217" t="s">
        <v>147</v>
      </c>
      <c r="I35" s="217" t="s">
        <v>80</v>
      </c>
      <c r="J35" s="220">
        <v>44298</v>
      </c>
      <c r="K35" s="220">
        <v>46659</v>
      </c>
      <c r="L35" s="221">
        <v>109</v>
      </c>
      <c r="M35" s="267">
        <v>109000</v>
      </c>
      <c r="N35" s="267">
        <v>109994.4482878788</v>
      </c>
      <c r="O35" s="249">
        <v>111087.35</v>
      </c>
      <c r="P35" s="225"/>
      <c r="Q35" s="128"/>
      <c r="S35" s="246"/>
    </row>
    <row r="36" spans="2:19" x14ac:dyDescent="0.25">
      <c r="B36" s="217" t="s">
        <v>271</v>
      </c>
      <c r="C36" s="218" t="s">
        <v>202</v>
      </c>
      <c r="D36" s="219" t="s">
        <v>203</v>
      </c>
      <c r="E36" s="217" t="s">
        <v>127</v>
      </c>
      <c r="F36" s="217" t="s">
        <v>204</v>
      </c>
      <c r="G36" s="266">
        <v>5.5999999999999994E-2</v>
      </c>
      <c r="H36" s="217" t="s">
        <v>190</v>
      </c>
      <c r="I36" s="217" t="s">
        <v>80</v>
      </c>
      <c r="J36" s="220">
        <v>44376</v>
      </c>
      <c r="K36" s="220">
        <v>46202</v>
      </c>
      <c r="L36" s="221">
        <v>425</v>
      </c>
      <c r="M36" s="267">
        <v>425000</v>
      </c>
      <c r="N36" s="267">
        <v>466783.45</v>
      </c>
      <c r="O36" s="249">
        <v>425533.53</v>
      </c>
      <c r="P36" s="225"/>
      <c r="Q36" s="128"/>
      <c r="S36" s="246"/>
    </row>
    <row r="37" spans="2:19" x14ac:dyDescent="0.25">
      <c r="B37" s="217" t="s">
        <v>271</v>
      </c>
      <c r="C37" s="218" t="s">
        <v>205</v>
      </c>
      <c r="D37" s="219" t="s">
        <v>203</v>
      </c>
      <c r="E37" s="217" t="s">
        <v>127</v>
      </c>
      <c r="F37" s="217" t="s">
        <v>204</v>
      </c>
      <c r="G37" s="266">
        <v>7.0000000000000007E-2</v>
      </c>
      <c r="H37" s="217" t="s">
        <v>190</v>
      </c>
      <c r="I37" s="217" t="s">
        <v>80</v>
      </c>
      <c r="J37" s="220">
        <v>44376</v>
      </c>
      <c r="K37" s="220">
        <v>46931</v>
      </c>
      <c r="L37" s="221">
        <v>547</v>
      </c>
      <c r="M37" s="267">
        <v>547000</v>
      </c>
      <c r="N37" s="267">
        <v>547000</v>
      </c>
      <c r="O37" s="249">
        <v>547728.4</v>
      </c>
      <c r="P37" s="225"/>
      <c r="Q37" s="128"/>
      <c r="S37" s="246"/>
    </row>
    <row r="38" spans="2:19" x14ac:dyDescent="0.25">
      <c r="B38" s="217" t="s">
        <v>271</v>
      </c>
      <c r="C38" s="218" t="s">
        <v>206</v>
      </c>
      <c r="D38" s="219" t="s">
        <v>203</v>
      </c>
      <c r="E38" s="217" t="s">
        <v>127</v>
      </c>
      <c r="F38" s="217" t="s">
        <v>204</v>
      </c>
      <c r="G38" s="266">
        <v>7.4999999999999997E-2</v>
      </c>
      <c r="H38" s="217" t="s">
        <v>190</v>
      </c>
      <c r="I38" s="217" t="s">
        <v>80</v>
      </c>
      <c r="J38" s="220">
        <v>44427</v>
      </c>
      <c r="K38" s="220">
        <v>48026</v>
      </c>
      <c r="L38" s="221">
        <v>578</v>
      </c>
      <c r="M38" s="267">
        <v>578000</v>
      </c>
      <c r="N38" s="267">
        <v>584345862</v>
      </c>
      <c r="O38" s="249">
        <v>579003.69999999995</v>
      </c>
      <c r="P38" s="225"/>
      <c r="Q38" s="128"/>
      <c r="S38" s="246"/>
    </row>
    <row r="39" spans="2:19" x14ac:dyDescent="0.25">
      <c r="B39" s="217" t="s">
        <v>271</v>
      </c>
      <c r="C39" s="218" t="s">
        <v>207</v>
      </c>
      <c r="D39" s="219" t="s">
        <v>203</v>
      </c>
      <c r="E39" s="217" t="s">
        <v>127</v>
      </c>
      <c r="F39" s="217" t="s">
        <v>204</v>
      </c>
      <c r="G39" s="266">
        <v>6.25E-2</v>
      </c>
      <c r="H39" s="217" t="s">
        <v>190</v>
      </c>
      <c r="I39" s="217" t="s">
        <v>80</v>
      </c>
      <c r="J39" s="220">
        <v>44487</v>
      </c>
      <c r="K39" s="220">
        <v>45947</v>
      </c>
      <c r="L39" s="221">
        <v>488</v>
      </c>
      <c r="M39" s="267">
        <v>488000</v>
      </c>
      <c r="N39" s="267">
        <v>488000</v>
      </c>
      <c r="O39" s="249">
        <v>494174.48</v>
      </c>
      <c r="P39" s="225"/>
      <c r="Q39" s="128"/>
      <c r="S39" s="246"/>
    </row>
    <row r="40" spans="2:19" x14ac:dyDescent="0.25">
      <c r="B40" s="217" t="s">
        <v>271</v>
      </c>
      <c r="C40" s="218" t="s">
        <v>208</v>
      </c>
      <c r="D40" s="219" t="s">
        <v>209</v>
      </c>
      <c r="E40" s="217" t="s">
        <v>239</v>
      </c>
      <c r="F40" s="217" t="s">
        <v>276</v>
      </c>
      <c r="G40" s="266">
        <v>7.0000000000000007E-2</v>
      </c>
      <c r="H40" s="217" t="s">
        <v>190</v>
      </c>
      <c r="I40" s="217" t="s">
        <v>80</v>
      </c>
      <c r="J40" s="220">
        <v>44545</v>
      </c>
      <c r="K40" s="220">
        <v>46371</v>
      </c>
      <c r="L40" s="221">
        <v>104</v>
      </c>
      <c r="M40" s="267">
        <v>104000</v>
      </c>
      <c r="N40" s="267">
        <v>104000</v>
      </c>
      <c r="O40" s="249">
        <v>104388.99</v>
      </c>
      <c r="P40" s="225"/>
      <c r="Q40" s="128"/>
      <c r="S40" s="246"/>
    </row>
    <row r="41" spans="2:19" x14ac:dyDescent="0.25">
      <c r="B41" s="217" t="s">
        <v>228</v>
      </c>
      <c r="C41" s="218" t="s">
        <v>211</v>
      </c>
      <c r="D41" s="219" t="s">
        <v>210</v>
      </c>
      <c r="E41" s="217" t="s">
        <v>232</v>
      </c>
      <c r="F41" s="217" t="s">
        <v>156</v>
      </c>
      <c r="G41" s="266">
        <v>6.7500000000000004E-2</v>
      </c>
      <c r="H41" s="217" t="s">
        <v>147</v>
      </c>
      <c r="I41" s="217" t="s">
        <v>80</v>
      </c>
      <c r="J41" s="220">
        <v>44285</v>
      </c>
      <c r="K41" s="220">
        <v>47458</v>
      </c>
      <c r="L41" s="221">
        <v>7</v>
      </c>
      <c r="M41" s="267">
        <v>7000</v>
      </c>
      <c r="N41" s="267">
        <v>7617.5330000000004</v>
      </c>
      <c r="O41" s="249">
        <v>7480.24</v>
      </c>
      <c r="P41" s="225"/>
      <c r="Q41" s="128"/>
      <c r="S41" s="246"/>
    </row>
    <row r="42" spans="2:19" x14ac:dyDescent="0.25">
      <c r="B42" s="217" t="s">
        <v>271</v>
      </c>
      <c r="C42" s="218" t="s">
        <v>214</v>
      </c>
      <c r="D42" s="219" t="s">
        <v>212</v>
      </c>
      <c r="E42" s="217" t="s">
        <v>132</v>
      </c>
      <c r="F42" s="217" t="s">
        <v>213</v>
      </c>
      <c r="G42" s="266">
        <v>5.7500000000000002E-2</v>
      </c>
      <c r="H42" s="217" t="s">
        <v>190</v>
      </c>
      <c r="I42" s="217" t="s">
        <v>80</v>
      </c>
      <c r="J42" s="220">
        <v>44581</v>
      </c>
      <c r="K42" s="220">
        <v>48190</v>
      </c>
      <c r="L42" s="221">
        <v>34</v>
      </c>
      <c r="M42" s="267">
        <v>34000</v>
      </c>
      <c r="N42" s="267">
        <v>34000</v>
      </c>
      <c r="O42" s="249">
        <v>34072.559999999998</v>
      </c>
      <c r="P42" s="225"/>
      <c r="Q42" s="128"/>
      <c r="S42" s="246"/>
    </row>
    <row r="43" spans="2:19" x14ac:dyDescent="0.25">
      <c r="B43" s="217" t="s">
        <v>271</v>
      </c>
      <c r="C43" s="218" t="s">
        <v>244</v>
      </c>
      <c r="D43" s="219" t="s">
        <v>245</v>
      </c>
      <c r="E43" s="217" t="s">
        <v>246</v>
      </c>
      <c r="F43" s="217" t="s">
        <v>204</v>
      </c>
      <c r="G43" s="266">
        <v>5.2000000000000005E-2</v>
      </c>
      <c r="H43" s="217" t="s">
        <v>190</v>
      </c>
      <c r="I43" s="217" t="s">
        <v>80</v>
      </c>
      <c r="J43" s="220">
        <v>45226</v>
      </c>
      <c r="K43" s="220">
        <v>45877</v>
      </c>
      <c r="L43" s="221">
        <v>60</v>
      </c>
      <c r="M43" s="267">
        <v>60000</v>
      </c>
      <c r="N43" s="267">
        <v>60436.74</v>
      </c>
      <c r="O43" s="249">
        <v>60283.88</v>
      </c>
      <c r="P43" s="225"/>
      <c r="Q43" s="128"/>
      <c r="S43" s="246"/>
    </row>
    <row r="44" spans="2:19" x14ac:dyDescent="0.25">
      <c r="B44" s="217" t="s">
        <v>146</v>
      </c>
      <c r="C44" s="218" t="s">
        <v>277</v>
      </c>
      <c r="D44" s="219" t="s">
        <v>175</v>
      </c>
      <c r="E44" s="217" t="s">
        <v>233</v>
      </c>
      <c r="F44" s="217" t="s">
        <v>185</v>
      </c>
      <c r="G44" s="266">
        <v>6.7500000000000004E-2</v>
      </c>
      <c r="H44" s="217" t="s">
        <v>147</v>
      </c>
      <c r="I44" s="217" t="s">
        <v>80</v>
      </c>
      <c r="J44" s="220">
        <v>45328</v>
      </c>
      <c r="K44" s="220">
        <v>45873</v>
      </c>
      <c r="L44" s="221">
        <v>1</v>
      </c>
      <c r="M44" s="267">
        <v>250000</v>
      </c>
      <c r="N44" s="267">
        <v>250370.43</v>
      </c>
      <c r="O44" s="249">
        <v>252686.63</v>
      </c>
      <c r="P44" s="225"/>
      <c r="Q44" s="128"/>
      <c r="S44" s="246"/>
    </row>
    <row r="45" spans="2:19" x14ac:dyDescent="0.25">
      <c r="B45" s="217" t="s">
        <v>146</v>
      </c>
      <c r="C45" s="218" t="s">
        <v>278</v>
      </c>
      <c r="D45" s="219" t="s">
        <v>175</v>
      </c>
      <c r="E45" s="217" t="s">
        <v>233</v>
      </c>
      <c r="F45" s="217" t="s">
        <v>185</v>
      </c>
      <c r="G45" s="266">
        <v>6.7500000000000004E-2</v>
      </c>
      <c r="H45" s="217" t="s">
        <v>147</v>
      </c>
      <c r="I45" s="217" t="s">
        <v>80</v>
      </c>
      <c r="J45" s="220">
        <v>45328</v>
      </c>
      <c r="K45" s="220">
        <v>45873</v>
      </c>
      <c r="L45" s="221">
        <v>1</v>
      </c>
      <c r="M45" s="267">
        <v>250000</v>
      </c>
      <c r="N45" s="267">
        <v>250370.43</v>
      </c>
      <c r="O45" s="249">
        <v>252686.63</v>
      </c>
      <c r="P45" s="225"/>
      <c r="Q45" s="128"/>
      <c r="S45" s="246"/>
    </row>
    <row r="46" spans="2:19" x14ac:dyDescent="0.25">
      <c r="B46" s="217" t="s">
        <v>146</v>
      </c>
      <c r="C46" s="218" t="s">
        <v>279</v>
      </c>
      <c r="D46" s="219" t="s">
        <v>175</v>
      </c>
      <c r="E46" s="217" t="s">
        <v>233</v>
      </c>
      <c r="F46" s="217" t="s">
        <v>185</v>
      </c>
      <c r="G46" s="266">
        <v>6.7500000000000004E-2</v>
      </c>
      <c r="H46" s="217" t="s">
        <v>147</v>
      </c>
      <c r="I46" s="217" t="s">
        <v>80</v>
      </c>
      <c r="J46" s="220">
        <v>45328</v>
      </c>
      <c r="K46" s="220">
        <v>45873</v>
      </c>
      <c r="L46" s="221">
        <v>1</v>
      </c>
      <c r="M46" s="267">
        <v>250000</v>
      </c>
      <c r="N46" s="267">
        <v>250370.43</v>
      </c>
      <c r="O46" s="249">
        <v>252686.63</v>
      </c>
      <c r="P46" s="225"/>
      <c r="Q46" s="128"/>
      <c r="S46" s="246"/>
    </row>
    <row r="47" spans="2:19" x14ac:dyDescent="0.25">
      <c r="B47" s="217" t="s">
        <v>146</v>
      </c>
      <c r="C47" s="218" t="s">
        <v>280</v>
      </c>
      <c r="D47" s="219" t="s">
        <v>175</v>
      </c>
      <c r="E47" s="217" t="s">
        <v>233</v>
      </c>
      <c r="F47" s="217" t="s">
        <v>185</v>
      </c>
      <c r="G47" s="266">
        <v>6.7500000000000004E-2</v>
      </c>
      <c r="H47" s="217" t="s">
        <v>147</v>
      </c>
      <c r="I47" s="217" t="s">
        <v>80</v>
      </c>
      <c r="J47" s="220">
        <v>45328</v>
      </c>
      <c r="K47" s="220">
        <v>45873</v>
      </c>
      <c r="L47" s="221">
        <v>1</v>
      </c>
      <c r="M47" s="267">
        <v>250000</v>
      </c>
      <c r="N47" s="267">
        <v>250370.43</v>
      </c>
      <c r="O47" s="249">
        <v>252686.63</v>
      </c>
      <c r="P47" s="225"/>
      <c r="Q47" s="128"/>
      <c r="S47" s="246"/>
    </row>
    <row r="48" spans="2:19" x14ac:dyDescent="0.25">
      <c r="B48" s="217" t="s">
        <v>146</v>
      </c>
      <c r="C48" s="218" t="s">
        <v>281</v>
      </c>
      <c r="D48" s="219" t="s">
        <v>175</v>
      </c>
      <c r="E48" s="217" t="s">
        <v>233</v>
      </c>
      <c r="F48" s="217" t="s">
        <v>185</v>
      </c>
      <c r="G48" s="266">
        <v>6.7500000000000004E-2</v>
      </c>
      <c r="H48" s="217" t="s">
        <v>147</v>
      </c>
      <c r="I48" s="217" t="s">
        <v>80</v>
      </c>
      <c r="J48" s="220">
        <v>45328</v>
      </c>
      <c r="K48" s="220">
        <v>45873</v>
      </c>
      <c r="L48" s="221">
        <v>1</v>
      </c>
      <c r="M48" s="267">
        <v>250000</v>
      </c>
      <c r="N48" s="267">
        <v>250370.43</v>
      </c>
      <c r="O48" s="249">
        <v>252686.63</v>
      </c>
      <c r="P48" s="225"/>
      <c r="Q48" s="128"/>
      <c r="S48" s="246"/>
    </row>
    <row r="49" spans="2:19" x14ac:dyDescent="0.25">
      <c r="B49" s="217" t="s">
        <v>146</v>
      </c>
      <c r="C49" s="218" t="s">
        <v>282</v>
      </c>
      <c r="D49" s="219" t="s">
        <v>175</v>
      </c>
      <c r="E49" s="217" t="s">
        <v>233</v>
      </c>
      <c r="F49" s="217" t="s">
        <v>185</v>
      </c>
      <c r="G49" s="266">
        <v>6.7500000000000004E-2</v>
      </c>
      <c r="H49" s="217" t="s">
        <v>147</v>
      </c>
      <c r="I49" s="217" t="s">
        <v>80</v>
      </c>
      <c r="J49" s="220">
        <v>45329</v>
      </c>
      <c r="K49" s="220">
        <v>45874</v>
      </c>
      <c r="L49" s="221">
        <v>1</v>
      </c>
      <c r="M49" s="267">
        <v>250000</v>
      </c>
      <c r="N49" s="267">
        <v>250370.43</v>
      </c>
      <c r="O49" s="249">
        <v>252641.01</v>
      </c>
      <c r="P49" s="225"/>
      <c r="Q49" s="128"/>
      <c r="S49" s="246"/>
    </row>
    <row r="50" spans="2:19" x14ac:dyDescent="0.25">
      <c r="B50" s="217" t="s">
        <v>146</v>
      </c>
      <c r="C50" s="218" t="s">
        <v>283</v>
      </c>
      <c r="D50" s="219" t="s">
        <v>184</v>
      </c>
      <c r="E50" s="217" t="s">
        <v>234</v>
      </c>
      <c r="F50" s="217" t="s">
        <v>149</v>
      </c>
      <c r="G50" s="266">
        <v>0.06</v>
      </c>
      <c r="H50" s="217" t="s">
        <v>147</v>
      </c>
      <c r="I50" s="217" t="s">
        <v>80</v>
      </c>
      <c r="J50" s="220">
        <v>45334</v>
      </c>
      <c r="K50" s="220">
        <v>46377</v>
      </c>
      <c r="L50" s="221">
        <v>1</v>
      </c>
      <c r="M50" s="267">
        <v>50000</v>
      </c>
      <c r="N50" s="267">
        <v>50427.4</v>
      </c>
      <c r="O50" s="249">
        <v>50116.09</v>
      </c>
      <c r="P50" s="225"/>
      <c r="Q50" s="128"/>
      <c r="S50" s="246"/>
    </row>
    <row r="51" spans="2:19" x14ac:dyDescent="0.25">
      <c r="B51" s="217" t="s">
        <v>146</v>
      </c>
      <c r="C51" s="218" t="s">
        <v>284</v>
      </c>
      <c r="D51" s="219" t="s">
        <v>162</v>
      </c>
      <c r="E51" s="217" t="s">
        <v>231</v>
      </c>
      <c r="F51" s="217" t="s">
        <v>270</v>
      </c>
      <c r="G51" s="266">
        <v>6.4500000000000002E-2</v>
      </c>
      <c r="H51" s="217" t="s">
        <v>147</v>
      </c>
      <c r="I51" s="217" t="s">
        <v>80</v>
      </c>
      <c r="J51" s="220">
        <v>45349</v>
      </c>
      <c r="K51" s="220">
        <v>46442</v>
      </c>
      <c r="L51" s="221">
        <v>1</v>
      </c>
      <c r="M51" s="267">
        <v>100000</v>
      </c>
      <c r="N51" s="267">
        <v>100266.82</v>
      </c>
      <c r="O51" s="249">
        <v>105616.65</v>
      </c>
      <c r="P51" s="225"/>
      <c r="Q51" s="128"/>
      <c r="S51" s="246"/>
    </row>
    <row r="52" spans="2:19" x14ac:dyDescent="0.25">
      <c r="B52" s="217" t="s">
        <v>146</v>
      </c>
      <c r="C52" s="218" t="s">
        <v>285</v>
      </c>
      <c r="D52" s="219" t="s">
        <v>162</v>
      </c>
      <c r="E52" s="217" t="s">
        <v>231</v>
      </c>
      <c r="F52" s="217" t="s">
        <v>270</v>
      </c>
      <c r="G52" s="266">
        <v>6.4500000000000002E-2</v>
      </c>
      <c r="H52" s="217" t="s">
        <v>147</v>
      </c>
      <c r="I52" s="217" t="s">
        <v>80</v>
      </c>
      <c r="J52" s="220">
        <v>45349</v>
      </c>
      <c r="K52" s="220">
        <v>46442</v>
      </c>
      <c r="L52" s="221">
        <v>1</v>
      </c>
      <c r="M52" s="267">
        <v>100000</v>
      </c>
      <c r="N52" s="267">
        <v>100266.82</v>
      </c>
      <c r="O52" s="249">
        <v>105616.65</v>
      </c>
      <c r="P52" s="225"/>
      <c r="Q52" s="128"/>
      <c r="S52" s="246"/>
    </row>
    <row r="53" spans="2:19" x14ac:dyDescent="0.25">
      <c r="B53" s="217" t="s">
        <v>146</v>
      </c>
      <c r="C53" s="218" t="s">
        <v>286</v>
      </c>
      <c r="D53" s="219" t="s">
        <v>196</v>
      </c>
      <c r="E53" s="217" t="s">
        <v>274</v>
      </c>
      <c r="F53" s="217" t="s">
        <v>176</v>
      </c>
      <c r="G53" s="266">
        <v>6.7500000000000004E-2</v>
      </c>
      <c r="H53" s="217" t="s">
        <v>147</v>
      </c>
      <c r="I53" s="217" t="s">
        <v>80</v>
      </c>
      <c r="J53" s="220">
        <v>45362</v>
      </c>
      <c r="K53" s="220">
        <v>45910</v>
      </c>
      <c r="L53" s="221">
        <v>1</v>
      </c>
      <c r="M53" s="267">
        <v>100000</v>
      </c>
      <c r="N53" s="267">
        <v>100138.79</v>
      </c>
      <c r="O53" s="249">
        <v>102123.91</v>
      </c>
      <c r="P53" s="225"/>
      <c r="Q53" s="128"/>
      <c r="S53" s="246"/>
    </row>
    <row r="54" spans="2:19" x14ac:dyDescent="0.25">
      <c r="B54" s="217" t="s">
        <v>146</v>
      </c>
      <c r="C54" s="218" t="s">
        <v>287</v>
      </c>
      <c r="D54" s="219" t="s">
        <v>196</v>
      </c>
      <c r="E54" s="217" t="s">
        <v>274</v>
      </c>
      <c r="F54" s="217" t="s">
        <v>176</v>
      </c>
      <c r="G54" s="266">
        <v>6.7500000000000004E-2</v>
      </c>
      <c r="H54" s="217" t="s">
        <v>147</v>
      </c>
      <c r="I54" s="217" t="s">
        <v>80</v>
      </c>
      <c r="J54" s="220">
        <v>45362</v>
      </c>
      <c r="K54" s="220">
        <v>45910</v>
      </c>
      <c r="L54" s="221">
        <v>1</v>
      </c>
      <c r="M54" s="267">
        <v>100000</v>
      </c>
      <c r="N54" s="267">
        <v>100138.79</v>
      </c>
      <c r="O54" s="249">
        <v>102123.91</v>
      </c>
      <c r="P54" s="225"/>
      <c r="Q54" s="128"/>
      <c r="S54" s="246"/>
    </row>
    <row r="55" spans="2:19" x14ac:dyDescent="0.25">
      <c r="B55" s="217" t="s">
        <v>146</v>
      </c>
      <c r="C55" s="218" t="s">
        <v>288</v>
      </c>
      <c r="D55" s="219" t="s">
        <v>196</v>
      </c>
      <c r="E55" s="217" t="s">
        <v>274</v>
      </c>
      <c r="F55" s="217" t="s">
        <v>176</v>
      </c>
      <c r="G55" s="266">
        <v>6.7500000000000004E-2</v>
      </c>
      <c r="H55" s="217" t="s">
        <v>147</v>
      </c>
      <c r="I55" s="217" t="s">
        <v>80</v>
      </c>
      <c r="J55" s="220">
        <v>45362</v>
      </c>
      <c r="K55" s="220">
        <v>45910</v>
      </c>
      <c r="L55" s="221">
        <v>1</v>
      </c>
      <c r="M55" s="267">
        <v>200000</v>
      </c>
      <c r="N55" s="267">
        <v>200277.56</v>
      </c>
      <c r="O55" s="249">
        <v>204247.8</v>
      </c>
      <c r="P55" s="225"/>
      <c r="Q55" s="128"/>
      <c r="S55" s="246"/>
    </row>
    <row r="56" spans="2:19" x14ac:dyDescent="0.25">
      <c r="B56" s="217" t="s">
        <v>146</v>
      </c>
      <c r="C56" s="218" t="s">
        <v>289</v>
      </c>
      <c r="D56" s="219" t="s">
        <v>196</v>
      </c>
      <c r="E56" s="217" t="s">
        <v>274</v>
      </c>
      <c r="F56" s="217" t="s">
        <v>176</v>
      </c>
      <c r="G56" s="266">
        <v>6.7500000000000004E-2</v>
      </c>
      <c r="H56" s="217" t="s">
        <v>147</v>
      </c>
      <c r="I56" s="217" t="s">
        <v>80</v>
      </c>
      <c r="J56" s="220">
        <v>45362</v>
      </c>
      <c r="K56" s="220">
        <v>45910</v>
      </c>
      <c r="L56" s="221">
        <v>1</v>
      </c>
      <c r="M56" s="267">
        <v>200000</v>
      </c>
      <c r="N56" s="267">
        <v>200277.56</v>
      </c>
      <c r="O56" s="249">
        <v>204247.8</v>
      </c>
      <c r="P56" s="225"/>
      <c r="Q56" s="128"/>
      <c r="S56" s="246"/>
    </row>
    <row r="57" spans="2:19" x14ac:dyDescent="0.25">
      <c r="B57" s="217" t="s">
        <v>146</v>
      </c>
      <c r="C57" s="218" t="s">
        <v>290</v>
      </c>
      <c r="D57" s="219" t="s">
        <v>196</v>
      </c>
      <c r="E57" s="217" t="s">
        <v>274</v>
      </c>
      <c r="F57" s="217" t="s">
        <v>176</v>
      </c>
      <c r="G57" s="266">
        <v>6.7500000000000004E-2</v>
      </c>
      <c r="H57" s="217" t="s">
        <v>147</v>
      </c>
      <c r="I57" s="217" t="s">
        <v>80</v>
      </c>
      <c r="J57" s="220">
        <v>45362</v>
      </c>
      <c r="K57" s="220">
        <v>45910</v>
      </c>
      <c r="L57" s="221">
        <v>1</v>
      </c>
      <c r="M57" s="267">
        <v>50000</v>
      </c>
      <c r="N57" s="267">
        <v>50069.39</v>
      </c>
      <c r="O57" s="249">
        <v>51061.95</v>
      </c>
      <c r="P57" s="225"/>
      <c r="Q57" s="128"/>
      <c r="S57" s="246"/>
    </row>
    <row r="58" spans="2:19" x14ac:dyDescent="0.25">
      <c r="B58" s="217" t="s">
        <v>146</v>
      </c>
      <c r="C58" s="218" t="s">
        <v>291</v>
      </c>
      <c r="D58" s="219" t="s">
        <v>196</v>
      </c>
      <c r="E58" s="217" t="s">
        <v>274</v>
      </c>
      <c r="F58" s="217" t="s">
        <v>176</v>
      </c>
      <c r="G58" s="266">
        <v>6.7500000000000004E-2</v>
      </c>
      <c r="H58" s="217" t="s">
        <v>147</v>
      </c>
      <c r="I58" s="217" t="s">
        <v>80</v>
      </c>
      <c r="J58" s="220">
        <v>45362</v>
      </c>
      <c r="K58" s="220">
        <v>45910</v>
      </c>
      <c r="L58" s="221">
        <v>1</v>
      </c>
      <c r="M58" s="267">
        <v>50000</v>
      </c>
      <c r="N58" s="267">
        <v>50069.39</v>
      </c>
      <c r="O58" s="249">
        <v>51061.95</v>
      </c>
      <c r="P58" s="225"/>
      <c r="Q58" s="128"/>
      <c r="S58" s="246"/>
    </row>
    <row r="59" spans="2:19" x14ac:dyDescent="0.25">
      <c r="B59" s="217" t="s">
        <v>146</v>
      </c>
      <c r="C59" s="218" t="s">
        <v>292</v>
      </c>
      <c r="D59" s="219" t="s">
        <v>196</v>
      </c>
      <c r="E59" s="217" t="s">
        <v>274</v>
      </c>
      <c r="F59" s="217" t="s">
        <v>176</v>
      </c>
      <c r="G59" s="266">
        <v>6.7500000000000004E-2</v>
      </c>
      <c r="H59" s="217" t="s">
        <v>147</v>
      </c>
      <c r="I59" s="217" t="s">
        <v>80</v>
      </c>
      <c r="J59" s="220">
        <v>45362</v>
      </c>
      <c r="K59" s="220">
        <v>45910</v>
      </c>
      <c r="L59" s="221">
        <v>1</v>
      </c>
      <c r="M59" s="267">
        <v>50000</v>
      </c>
      <c r="N59" s="267">
        <v>50069.37</v>
      </c>
      <c r="O59" s="249">
        <v>51061.94</v>
      </c>
      <c r="P59" s="225"/>
      <c r="Q59" s="128"/>
      <c r="S59" s="246"/>
    </row>
    <row r="60" spans="2:19" x14ac:dyDescent="0.25">
      <c r="B60" s="217" t="s">
        <v>146</v>
      </c>
      <c r="C60" s="218" t="s">
        <v>293</v>
      </c>
      <c r="D60" s="219" t="s">
        <v>196</v>
      </c>
      <c r="E60" s="217" t="s">
        <v>274</v>
      </c>
      <c r="F60" s="217" t="s">
        <v>176</v>
      </c>
      <c r="G60" s="266">
        <v>6.7500000000000004E-2</v>
      </c>
      <c r="H60" s="217" t="s">
        <v>147</v>
      </c>
      <c r="I60" s="217" t="s">
        <v>80</v>
      </c>
      <c r="J60" s="220">
        <v>45362</v>
      </c>
      <c r="K60" s="220">
        <v>45910</v>
      </c>
      <c r="L60" s="221">
        <v>1</v>
      </c>
      <c r="M60" s="267">
        <v>50000</v>
      </c>
      <c r="N60" s="267">
        <v>50069.39</v>
      </c>
      <c r="O60" s="249">
        <v>51061.95</v>
      </c>
      <c r="P60" s="225"/>
      <c r="Q60" s="128"/>
      <c r="S60" s="246"/>
    </row>
    <row r="61" spans="2:19" x14ac:dyDescent="0.25">
      <c r="B61" s="217" t="s">
        <v>146</v>
      </c>
      <c r="C61" s="218" t="s">
        <v>294</v>
      </c>
      <c r="D61" s="219" t="s">
        <v>184</v>
      </c>
      <c r="E61" s="217" t="s">
        <v>234</v>
      </c>
      <c r="F61" s="217" t="s">
        <v>149</v>
      </c>
      <c r="G61" s="266">
        <v>6.7500000000000004E-2</v>
      </c>
      <c r="H61" s="217" t="s">
        <v>147</v>
      </c>
      <c r="I61" s="217" t="s">
        <v>80</v>
      </c>
      <c r="J61" s="220">
        <v>45392</v>
      </c>
      <c r="K61" s="220">
        <v>46024</v>
      </c>
      <c r="L61" s="221">
        <v>1</v>
      </c>
      <c r="M61" s="267">
        <v>100000</v>
      </c>
      <c r="N61" s="267">
        <v>102573.29</v>
      </c>
      <c r="O61" s="249">
        <v>100523.96</v>
      </c>
      <c r="P61" s="225"/>
      <c r="Q61" s="128"/>
      <c r="S61" s="246"/>
    </row>
    <row r="62" spans="2:19" x14ac:dyDescent="0.25">
      <c r="B62" s="217" t="s">
        <v>146</v>
      </c>
      <c r="C62" s="218" t="s">
        <v>295</v>
      </c>
      <c r="D62" s="219" t="s">
        <v>184</v>
      </c>
      <c r="E62" s="217" t="s">
        <v>234</v>
      </c>
      <c r="F62" s="217" t="s">
        <v>149</v>
      </c>
      <c r="G62" s="266">
        <v>6.7500000000000004E-2</v>
      </c>
      <c r="H62" s="217" t="s">
        <v>147</v>
      </c>
      <c r="I62" s="217" t="s">
        <v>80</v>
      </c>
      <c r="J62" s="220">
        <v>45392</v>
      </c>
      <c r="K62" s="220">
        <v>46024</v>
      </c>
      <c r="L62" s="221">
        <v>1</v>
      </c>
      <c r="M62" s="267">
        <v>100000</v>
      </c>
      <c r="N62" s="267">
        <v>102573.29</v>
      </c>
      <c r="O62" s="249">
        <v>100523.96</v>
      </c>
      <c r="P62" s="225"/>
      <c r="Q62" s="128"/>
      <c r="S62" s="246"/>
    </row>
    <row r="63" spans="2:19" x14ac:dyDescent="0.25">
      <c r="B63" s="217" t="s">
        <v>146</v>
      </c>
      <c r="C63" s="218">
        <v>11424</v>
      </c>
      <c r="D63" s="219" t="s">
        <v>155</v>
      </c>
      <c r="E63" s="217" t="s">
        <v>217</v>
      </c>
      <c r="F63" s="217" t="s">
        <v>156</v>
      </c>
      <c r="G63" s="266">
        <v>6.5000000000000002E-2</v>
      </c>
      <c r="H63" s="217" t="s">
        <v>147</v>
      </c>
      <c r="I63" s="217" t="s">
        <v>80</v>
      </c>
      <c r="J63" s="220">
        <v>45393</v>
      </c>
      <c r="K63" s="220">
        <v>45943</v>
      </c>
      <c r="L63" s="221">
        <v>1</v>
      </c>
      <c r="M63" s="267">
        <v>500000</v>
      </c>
      <c r="N63" s="267">
        <v>500750</v>
      </c>
      <c r="O63" s="249">
        <v>507731.17</v>
      </c>
      <c r="P63" s="225"/>
      <c r="Q63" s="128"/>
      <c r="S63" s="246"/>
    </row>
    <row r="64" spans="2:19" x14ac:dyDescent="0.25">
      <c r="B64" s="217" t="s">
        <v>146</v>
      </c>
      <c r="C64" s="218">
        <v>114241</v>
      </c>
      <c r="D64" s="219" t="s">
        <v>155</v>
      </c>
      <c r="E64" s="217" t="s">
        <v>217</v>
      </c>
      <c r="F64" s="217" t="s">
        <v>156</v>
      </c>
      <c r="G64" s="266">
        <v>6.5000000000000002E-2</v>
      </c>
      <c r="H64" s="217" t="s">
        <v>147</v>
      </c>
      <c r="I64" s="217" t="s">
        <v>80</v>
      </c>
      <c r="J64" s="220">
        <v>45393</v>
      </c>
      <c r="K64" s="220">
        <v>45943</v>
      </c>
      <c r="L64" s="221">
        <v>1</v>
      </c>
      <c r="M64" s="267">
        <v>500000</v>
      </c>
      <c r="N64" s="267">
        <v>500750</v>
      </c>
      <c r="O64" s="249">
        <v>507731.17</v>
      </c>
      <c r="P64" s="225"/>
      <c r="Q64" s="128"/>
      <c r="S64" s="246"/>
    </row>
    <row r="65" spans="2:19" x14ac:dyDescent="0.25">
      <c r="B65" s="217" t="s">
        <v>146</v>
      </c>
      <c r="C65" s="218" t="s">
        <v>296</v>
      </c>
      <c r="D65" s="219" t="s">
        <v>155</v>
      </c>
      <c r="E65" s="217" t="s">
        <v>217</v>
      </c>
      <c r="F65" s="217" t="s">
        <v>156</v>
      </c>
      <c r="G65" s="266">
        <v>6.5000000000000002E-2</v>
      </c>
      <c r="H65" s="217" t="s">
        <v>147</v>
      </c>
      <c r="I65" s="217" t="s">
        <v>80</v>
      </c>
      <c r="J65" s="220">
        <v>45405</v>
      </c>
      <c r="K65" s="220">
        <v>45957</v>
      </c>
      <c r="L65" s="221">
        <v>1</v>
      </c>
      <c r="M65" s="267">
        <v>500000</v>
      </c>
      <c r="N65" s="267">
        <v>500750</v>
      </c>
      <c r="O65" s="249">
        <v>506414.47</v>
      </c>
      <c r="P65" s="225"/>
      <c r="Q65" s="128"/>
      <c r="S65" s="246"/>
    </row>
    <row r="66" spans="2:19" x14ac:dyDescent="0.25">
      <c r="B66" s="217" t="s">
        <v>146</v>
      </c>
      <c r="C66" s="218" t="s">
        <v>297</v>
      </c>
      <c r="D66" s="219" t="s">
        <v>155</v>
      </c>
      <c r="E66" s="217" t="s">
        <v>217</v>
      </c>
      <c r="F66" s="217" t="s">
        <v>156</v>
      </c>
      <c r="G66" s="266">
        <v>6.5000000000000002E-2</v>
      </c>
      <c r="H66" s="217" t="s">
        <v>147</v>
      </c>
      <c r="I66" s="217" t="s">
        <v>80</v>
      </c>
      <c r="J66" s="220">
        <v>45405</v>
      </c>
      <c r="K66" s="220">
        <v>45957</v>
      </c>
      <c r="L66" s="221">
        <v>1</v>
      </c>
      <c r="M66" s="267">
        <v>500000</v>
      </c>
      <c r="N66" s="267">
        <v>500750</v>
      </c>
      <c r="O66" s="249">
        <v>506414.47</v>
      </c>
      <c r="P66" s="225"/>
      <c r="Q66" s="128"/>
      <c r="S66" s="246"/>
    </row>
    <row r="67" spans="2:19" x14ac:dyDescent="0.25">
      <c r="B67" s="217" t="s">
        <v>146</v>
      </c>
      <c r="C67" s="218" t="s">
        <v>298</v>
      </c>
      <c r="D67" s="219" t="s">
        <v>155</v>
      </c>
      <c r="E67" s="217" t="s">
        <v>217</v>
      </c>
      <c r="F67" s="217" t="s">
        <v>156</v>
      </c>
      <c r="G67" s="266">
        <v>6.5000000000000002E-2</v>
      </c>
      <c r="H67" s="217" t="s">
        <v>147</v>
      </c>
      <c r="I67" s="217" t="s">
        <v>80</v>
      </c>
      <c r="J67" s="220">
        <v>45405</v>
      </c>
      <c r="K67" s="220">
        <v>45957</v>
      </c>
      <c r="L67" s="221">
        <v>1</v>
      </c>
      <c r="M67" s="267">
        <v>500000</v>
      </c>
      <c r="N67" s="267">
        <v>500750</v>
      </c>
      <c r="O67" s="249">
        <v>506414.47</v>
      </c>
      <c r="P67" s="225"/>
      <c r="Q67" s="128"/>
      <c r="S67" s="246"/>
    </row>
    <row r="68" spans="2:19" x14ac:dyDescent="0.25">
      <c r="B68" s="217" t="s">
        <v>146</v>
      </c>
      <c r="C68" s="218" t="s">
        <v>299</v>
      </c>
      <c r="D68" s="219" t="s">
        <v>155</v>
      </c>
      <c r="E68" s="217" t="s">
        <v>217</v>
      </c>
      <c r="F68" s="217" t="s">
        <v>156</v>
      </c>
      <c r="G68" s="266">
        <v>6.5000000000000002E-2</v>
      </c>
      <c r="H68" s="217" t="s">
        <v>147</v>
      </c>
      <c r="I68" s="217" t="s">
        <v>80</v>
      </c>
      <c r="J68" s="220">
        <v>45405</v>
      </c>
      <c r="K68" s="220">
        <v>45957</v>
      </c>
      <c r="L68" s="221">
        <v>1</v>
      </c>
      <c r="M68" s="267">
        <v>250000</v>
      </c>
      <c r="N68" s="267">
        <v>250375</v>
      </c>
      <c r="O68" s="249">
        <v>253207.23</v>
      </c>
      <c r="P68" s="225"/>
      <c r="Q68" s="128"/>
      <c r="S68" s="246"/>
    </row>
    <row r="69" spans="2:19" x14ac:dyDescent="0.25">
      <c r="B69" s="217" t="s">
        <v>146</v>
      </c>
      <c r="C69" s="218" t="s">
        <v>300</v>
      </c>
      <c r="D69" s="219" t="s">
        <v>155</v>
      </c>
      <c r="E69" s="217" t="s">
        <v>217</v>
      </c>
      <c r="F69" s="217" t="s">
        <v>156</v>
      </c>
      <c r="G69" s="266">
        <v>6.5000000000000002E-2</v>
      </c>
      <c r="H69" s="217" t="s">
        <v>147</v>
      </c>
      <c r="I69" s="217" t="s">
        <v>80</v>
      </c>
      <c r="J69" s="220">
        <v>45405</v>
      </c>
      <c r="K69" s="220">
        <v>45957</v>
      </c>
      <c r="L69" s="221">
        <v>1</v>
      </c>
      <c r="M69" s="267">
        <v>250000</v>
      </c>
      <c r="N69" s="267">
        <v>250375</v>
      </c>
      <c r="O69" s="249">
        <v>253207.23</v>
      </c>
      <c r="P69" s="225"/>
      <c r="Q69" s="128"/>
      <c r="S69" s="246"/>
    </row>
    <row r="70" spans="2:19" x14ac:dyDescent="0.25">
      <c r="B70" s="217" t="s">
        <v>146</v>
      </c>
      <c r="C70" s="218" t="s">
        <v>301</v>
      </c>
      <c r="D70" s="219" t="s">
        <v>155</v>
      </c>
      <c r="E70" s="217" t="s">
        <v>217</v>
      </c>
      <c r="F70" s="217" t="s">
        <v>156</v>
      </c>
      <c r="G70" s="266">
        <v>6.5000000000000002E-2</v>
      </c>
      <c r="H70" s="217" t="s">
        <v>147</v>
      </c>
      <c r="I70" s="217" t="s">
        <v>80</v>
      </c>
      <c r="J70" s="220">
        <v>45405</v>
      </c>
      <c r="K70" s="220">
        <v>45957</v>
      </c>
      <c r="L70" s="221">
        <v>1</v>
      </c>
      <c r="M70" s="267">
        <v>250000</v>
      </c>
      <c r="N70" s="267">
        <v>250375</v>
      </c>
      <c r="O70" s="249">
        <v>253207.23</v>
      </c>
      <c r="P70" s="225"/>
      <c r="Q70" s="128"/>
      <c r="S70" s="246"/>
    </row>
    <row r="71" spans="2:19" x14ac:dyDescent="0.25">
      <c r="B71" s="217" t="s">
        <v>146</v>
      </c>
      <c r="C71" s="218" t="s">
        <v>302</v>
      </c>
      <c r="D71" s="219" t="s">
        <v>184</v>
      </c>
      <c r="E71" s="217" t="s">
        <v>234</v>
      </c>
      <c r="F71" s="217" t="s">
        <v>149</v>
      </c>
      <c r="G71" s="266">
        <v>6.7500000000000004E-2</v>
      </c>
      <c r="H71" s="217" t="s">
        <v>147</v>
      </c>
      <c r="I71" s="217" t="s">
        <v>80</v>
      </c>
      <c r="J71" s="220">
        <v>45442</v>
      </c>
      <c r="K71" s="220">
        <v>46021</v>
      </c>
      <c r="L71" s="221">
        <v>1</v>
      </c>
      <c r="M71" s="267">
        <v>25000</v>
      </c>
      <c r="N71" s="267">
        <v>25986.99</v>
      </c>
      <c r="O71" s="249">
        <v>25208.959999999999</v>
      </c>
      <c r="P71" s="225"/>
      <c r="Q71" s="128"/>
      <c r="S71" s="246"/>
    </row>
    <row r="72" spans="2:19" x14ac:dyDescent="0.25">
      <c r="B72" s="217" t="s">
        <v>146</v>
      </c>
      <c r="C72" s="218" t="s">
        <v>303</v>
      </c>
      <c r="D72" s="219" t="s">
        <v>175</v>
      </c>
      <c r="E72" s="217" t="s">
        <v>233</v>
      </c>
      <c r="F72" s="217" t="s">
        <v>185</v>
      </c>
      <c r="G72" s="266">
        <v>6.7500000000000004E-2</v>
      </c>
      <c r="H72" s="217" t="s">
        <v>147</v>
      </c>
      <c r="I72" s="217" t="s">
        <v>80</v>
      </c>
      <c r="J72" s="220">
        <v>45462</v>
      </c>
      <c r="K72" s="220">
        <v>46007</v>
      </c>
      <c r="L72" s="221">
        <v>1</v>
      </c>
      <c r="M72" s="267">
        <v>250000</v>
      </c>
      <c r="N72" s="267">
        <v>250250</v>
      </c>
      <c r="O72" s="249">
        <v>250714.7</v>
      </c>
      <c r="P72" s="225"/>
      <c r="Q72" s="128"/>
      <c r="S72" s="246"/>
    </row>
    <row r="73" spans="2:19" x14ac:dyDescent="0.25">
      <c r="B73" s="217" t="s">
        <v>146</v>
      </c>
      <c r="C73" s="218" t="s">
        <v>304</v>
      </c>
      <c r="D73" s="219" t="s">
        <v>175</v>
      </c>
      <c r="E73" s="217" t="s">
        <v>233</v>
      </c>
      <c r="F73" s="217" t="s">
        <v>185</v>
      </c>
      <c r="G73" s="266">
        <v>6.7500000000000004E-2</v>
      </c>
      <c r="H73" s="217" t="s">
        <v>147</v>
      </c>
      <c r="I73" s="217" t="s">
        <v>80</v>
      </c>
      <c r="J73" s="220">
        <v>45462</v>
      </c>
      <c r="K73" s="220">
        <v>46007</v>
      </c>
      <c r="L73" s="221">
        <v>1</v>
      </c>
      <c r="M73" s="267">
        <v>250000</v>
      </c>
      <c r="N73" s="267">
        <v>250250</v>
      </c>
      <c r="O73" s="249">
        <v>250714.7</v>
      </c>
      <c r="P73" s="225"/>
      <c r="Q73" s="128"/>
      <c r="S73" s="246"/>
    </row>
    <row r="74" spans="2:19" x14ac:dyDescent="0.25">
      <c r="B74" s="217" t="s">
        <v>146</v>
      </c>
      <c r="C74" s="218" t="s">
        <v>305</v>
      </c>
      <c r="D74" s="219" t="s">
        <v>175</v>
      </c>
      <c r="E74" s="217" t="s">
        <v>233</v>
      </c>
      <c r="F74" s="217" t="s">
        <v>185</v>
      </c>
      <c r="G74" s="266">
        <v>6.7500000000000004E-2</v>
      </c>
      <c r="H74" s="217" t="s">
        <v>147</v>
      </c>
      <c r="I74" s="217" t="s">
        <v>80</v>
      </c>
      <c r="J74" s="220">
        <v>45462</v>
      </c>
      <c r="K74" s="220">
        <v>46007</v>
      </c>
      <c r="L74" s="221">
        <v>1</v>
      </c>
      <c r="M74" s="267">
        <v>250000</v>
      </c>
      <c r="N74" s="267">
        <v>250250</v>
      </c>
      <c r="O74" s="249">
        <v>250714.7</v>
      </c>
      <c r="P74" s="225"/>
      <c r="Q74" s="128"/>
      <c r="S74" s="246"/>
    </row>
    <row r="75" spans="2:19" x14ac:dyDescent="0.25">
      <c r="B75" s="217" t="s">
        <v>146</v>
      </c>
      <c r="C75" s="218" t="s">
        <v>306</v>
      </c>
      <c r="D75" s="219" t="s">
        <v>148</v>
      </c>
      <c r="E75" s="217" t="s">
        <v>226</v>
      </c>
      <c r="F75" s="217" t="s">
        <v>307</v>
      </c>
      <c r="G75" s="266">
        <v>4.1500000000000002E-2</v>
      </c>
      <c r="H75" s="217" t="s">
        <v>147</v>
      </c>
      <c r="I75" s="217" t="s">
        <v>80</v>
      </c>
      <c r="J75" s="220">
        <v>45469</v>
      </c>
      <c r="K75" s="220">
        <v>45846</v>
      </c>
      <c r="L75" s="221">
        <v>1</v>
      </c>
      <c r="M75" s="267">
        <v>10000</v>
      </c>
      <c r="N75" s="267">
        <v>9811.7800000000007</v>
      </c>
      <c r="O75" s="249">
        <v>9918.81</v>
      </c>
      <c r="P75" s="225"/>
      <c r="Q75" s="128"/>
      <c r="S75" s="246"/>
    </row>
    <row r="76" spans="2:19" x14ac:dyDescent="0.25">
      <c r="B76" s="217" t="s">
        <v>146</v>
      </c>
      <c r="C76" s="218" t="s">
        <v>308</v>
      </c>
      <c r="D76" s="219" t="s">
        <v>184</v>
      </c>
      <c r="E76" s="217" t="s">
        <v>234</v>
      </c>
      <c r="F76" s="217" t="s">
        <v>149</v>
      </c>
      <c r="G76" s="266">
        <v>0.04</v>
      </c>
      <c r="H76" s="217" t="s">
        <v>147</v>
      </c>
      <c r="I76" s="217" t="s">
        <v>80</v>
      </c>
      <c r="J76" s="220">
        <v>45470</v>
      </c>
      <c r="K76" s="220">
        <v>46021</v>
      </c>
      <c r="L76" s="221">
        <v>1</v>
      </c>
      <c r="M76" s="267">
        <v>25000</v>
      </c>
      <c r="N76" s="267">
        <v>25185</v>
      </c>
      <c r="O76" s="249">
        <v>25150.31</v>
      </c>
      <c r="P76" s="225"/>
      <c r="Q76" s="128"/>
      <c r="S76" s="246"/>
    </row>
    <row r="77" spans="2:19" x14ac:dyDescent="0.25">
      <c r="B77" s="217" t="s">
        <v>146</v>
      </c>
      <c r="C77" s="218" t="s">
        <v>309</v>
      </c>
      <c r="D77" s="219" t="s">
        <v>150</v>
      </c>
      <c r="E77" s="217" t="s">
        <v>227</v>
      </c>
      <c r="F77" s="217" t="s">
        <v>149</v>
      </c>
      <c r="G77" s="266">
        <v>6.7500000000000004E-2</v>
      </c>
      <c r="H77" s="217" t="s">
        <v>147</v>
      </c>
      <c r="I77" s="217" t="s">
        <v>80</v>
      </c>
      <c r="J77" s="220">
        <v>45478</v>
      </c>
      <c r="K77" s="220">
        <v>46028</v>
      </c>
      <c r="L77" s="221">
        <v>1</v>
      </c>
      <c r="M77" s="267">
        <v>100000</v>
      </c>
      <c r="N77" s="267">
        <v>100100</v>
      </c>
      <c r="O77" s="249">
        <v>101695.32</v>
      </c>
      <c r="P77" s="225"/>
      <c r="Q77" s="128"/>
      <c r="S77" s="246"/>
    </row>
    <row r="78" spans="2:19" x14ac:dyDescent="0.25">
      <c r="B78" s="217" t="s">
        <v>146</v>
      </c>
      <c r="C78" s="218" t="s">
        <v>310</v>
      </c>
      <c r="D78" s="219" t="s">
        <v>150</v>
      </c>
      <c r="E78" s="217" t="s">
        <v>227</v>
      </c>
      <c r="F78" s="217" t="s">
        <v>149</v>
      </c>
      <c r="G78" s="266">
        <v>6.7500000000000004E-2</v>
      </c>
      <c r="H78" s="217" t="s">
        <v>147</v>
      </c>
      <c r="I78" s="217" t="s">
        <v>80</v>
      </c>
      <c r="J78" s="220">
        <v>45478</v>
      </c>
      <c r="K78" s="220">
        <v>46028</v>
      </c>
      <c r="L78" s="221">
        <v>1</v>
      </c>
      <c r="M78" s="267">
        <v>100000</v>
      </c>
      <c r="N78" s="267">
        <v>100100</v>
      </c>
      <c r="O78" s="249">
        <v>101695.32</v>
      </c>
      <c r="P78" s="225"/>
      <c r="Q78" s="128"/>
      <c r="S78" s="246"/>
    </row>
    <row r="79" spans="2:19" x14ac:dyDescent="0.25">
      <c r="B79" s="217" t="s">
        <v>146</v>
      </c>
      <c r="C79" s="218" t="s">
        <v>311</v>
      </c>
      <c r="D79" s="219" t="s">
        <v>150</v>
      </c>
      <c r="E79" s="217" t="s">
        <v>227</v>
      </c>
      <c r="F79" s="217" t="s">
        <v>149</v>
      </c>
      <c r="G79" s="266">
        <v>6.7500000000000004E-2</v>
      </c>
      <c r="H79" s="217" t="s">
        <v>147</v>
      </c>
      <c r="I79" s="217" t="s">
        <v>80</v>
      </c>
      <c r="J79" s="220">
        <v>45478</v>
      </c>
      <c r="K79" s="220">
        <v>46028</v>
      </c>
      <c r="L79" s="221">
        <v>1</v>
      </c>
      <c r="M79" s="267">
        <v>100000</v>
      </c>
      <c r="N79" s="267">
        <v>100100</v>
      </c>
      <c r="O79" s="249">
        <v>101695.32</v>
      </c>
      <c r="P79" s="225"/>
      <c r="Q79" s="128"/>
      <c r="S79" s="246"/>
    </row>
    <row r="80" spans="2:19" x14ac:dyDescent="0.25">
      <c r="B80" s="217" t="s">
        <v>146</v>
      </c>
      <c r="C80" s="218" t="s">
        <v>312</v>
      </c>
      <c r="D80" s="219" t="s">
        <v>150</v>
      </c>
      <c r="E80" s="217" t="s">
        <v>227</v>
      </c>
      <c r="F80" s="217" t="s">
        <v>149</v>
      </c>
      <c r="G80" s="266">
        <v>6.7500000000000004E-2</v>
      </c>
      <c r="H80" s="217" t="s">
        <v>147</v>
      </c>
      <c r="I80" s="217" t="s">
        <v>80</v>
      </c>
      <c r="J80" s="220">
        <v>45478</v>
      </c>
      <c r="K80" s="220">
        <v>46028</v>
      </c>
      <c r="L80" s="221">
        <v>1</v>
      </c>
      <c r="M80" s="267">
        <v>100000</v>
      </c>
      <c r="N80" s="267">
        <v>100100</v>
      </c>
      <c r="O80" s="249">
        <v>101695.32</v>
      </c>
      <c r="P80" s="225"/>
      <c r="Q80" s="128"/>
      <c r="S80" s="246"/>
    </row>
    <row r="81" spans="2:19" x14ac:dyDescent="0.25">
      <c r="B81" s="217" t="s">
        <v>146</v>
      </c>
      <c r="C81" s="218" t="s">
        <v>313</v>
      </c>
      <c r="D81" s="219" t="s">
        <v>150</v>
      </c>
      <c r="E81" s="217" t="s">
        <v>227</v>
      </c>
      <c r="F81" s="217" t="s">
        <v>149</v>
      </c>
      <c r="G81" s="266">
        <v>6.7500000000000004E-2</v>
      </c>
      <c r="H81" s="217" t="s">
        <v>147</v>
      </c>
      <c r="I81" s="217" t="s">
        <v>80</v>
      </c>
      <c r="J81" s="220">
        <v>45478</v>
      </c>
      <c r="K81" s="220">
        <v>46028</v>
      </c>
      <c r="L81" s="221">
        <v>1</v>
      </c>
      <c r="M81" s="267">
        <v>100000</v>
      </c>
      <c r="N81" s="267">
        <v>100100</v>
      </c>
      <c r="O81" s="249">
        <v>101695.32</v>
      </c>
      <c r="P81" s="225"/>
      <c r="Q81" s="128"/>
      <c r="S81" s="246"/>
    </row>
    <row r="82" spans="2:19" x14ac:dyDescent="0.25">
      <c r="B82" s="217" t="s">
        <v>146</v>
      </c>
      <c r="C82" s="218" t="s">
        <v>314</v>
      </c>
      <c r="D82" s="219" t="s">
        <v>150</v>
      </c>
      <c r="E82" s="217" t="s">
        <v>227</v>
      </c>
      <c r="F82" s="217" t="s">
        <v>149</v>
      </c>
      <c r="G82" s="266">
        <v>6.7500000000000004E-2</v>
      </c>
      <c r="H82" s="217" t="s">
        <v>147</v>
      </c>
      <c r="I82" s="217" t="s">
        <v>80</v>
      </c>
      <c r="J82" s="220">
        <v>45478</v>
      </c>
      <c r="K82" s="220">
        <v>46028</v>
      </c>
      <c r="L82" s="221">
        <v>1</v>
      </c>
      <c r="M82" s="267">
        <v>100000</v>
      </c>
      <c r="N82" s="267">
        <v>100100</v>
      </c>
      <c r="O82" s="249">
        <v>101695.32</v>
      </c>
      <c r="P82" s="225"/>
      <c r="Q82" s="128"/>
      <c r="S82" s="246"/>
    </row>
    <row r="83" spans="2:19" x14ac:dyDescent="0.25">
      <c r="B83" s="217" t="s">
        <v>146</v>
      </c>
      <c r="C83" s="218" t="s">
        <v>315</v>
      </c>
      <c r="D83" s="219" t="s">
        <v>150</v>
      </c>
      <c r="E83" s="217" t="s">
        <v>227</v>
      </c>
      <c r="F83" s="217" t="s">
        <v>149</v>
      </c>
      <c r="G83" s="266">
        <v>6.7500000000000004E-2</v>
      </c>
      <c r="H83" s="217" t="s">
        <v>147</v>
      </c>
      <c r="I83" s="217" t="s">
        <v>80</v>
      </c>
      <c r="J83" s="220">
        <v>45478</v>
      </c>
      <c r="K83" s="220">
        <v>46028</v>
      </c>
      <c r="L83" s="221">
        <v>1</v>
      </c>
      <c r="M83" s="267">
        <v>100000</v>
      </c>
      <c r="N83" s="267">
        <v>100100</v>
      </c>
      <c r="O83" s="249">
        <v>101695.32</v>
      </c>
      <c r="P83" s="225"/>
      <c r="Q83" s="128"/>
      <c r="S83" s="246"/>
    </row>
    <row r="84" spans="2:19" x14ac:dyDescent="0.25">
      <c r="B84" s="217" t="s">
        <v>146</v>
      </c>
      <c r="C84" s="218" t="s">
        <v>316</v>
      </c>
      <c r="D84" s="219" t="s">
        <v>150</v>
      </c>
      <c r="E84" s="217" t="s">
        <v>227</v>
      </c>
      <c r="F84" s="217" t="s">
        <v>149</v>
      </c>
      <c r="G84" s="266">
        <v>6.7500000000000004E-2</v>
      </c>
      <c r="H84" s="217" t="s">
        <v>147</v>
      </c>
      <c r="I84" s="217" t="s">
        <v>80</v>
      </c>
      <c r="J84" s="220">
        <v>45478</v>
      </c>
      <c r="K84" s="220">
        <v>46028</v>
      </c>
      <c r="L84" s="221">
        <v>1</v>
      </c>
      <c r="M84" s="267">
        <v>100000</v>
      </c>
      <c r="N84" s="267">
        <v>100100</v>
      </c>
      <c r="O84" s="249">
        <v>101695.32</v>
      </c>
      <c r="P84" s="225"/>
      <c r="Q84" s="128"/>
      <c r="S84" s="246"/>
    </row>
    <row r="85" spans="2:19" x14ac:dyDescent="0.25">
      <c r="B85" s="217" t="s">
        <v>146</v>
      </c>
      <c r="C85" s="218" t="s">
        <v>317</v>
      </c>
      <c r="D85" s="219" t="s">
        <v>150</v>
      </c>
      <c r="E85" s="217" t="s">
        <v>227</v>
      </c>
      <c r="F85" s="217" t="s">
        <v>149</v>
      </c>
      <c r="G85" s="266">
        <v>6.7500000000000004E-2</v>
      </c>
      <c r="H85" s="217" t="s">
        <v>147</v>
      </c>
      <c r="I85" s="217" t="s">
        <v>80</v>
      </c>
      <c r="J85" s="220">
        <v>45478</v>
      </c>
      <c r="K85" s="220">
        <v>46028</v>
      </c>
      <c r="L85" s="221">
        <v>1</v>
      </c>
      <c r="M85" s="267">
        <v>100000</v>
      </c>
      <c r="N85" s="267">
        <v>100100</v>
      </c>
      <c r="O85" s="249">
        <v>101695.32</v>
      </c>
      <c r="P85" s="225"/>
      <c r="Q85" s="128"/>
      <c r="S85" s="246"/>
    </row>
    <row r="86" spans="2:19" x14ac:dyDescent="0.25">
      <c r="B86" s="217" t="s">
        <v>146</v>
      </c>
      <c r="C86" s="218" t="s">
        <v>318</v>
      </c>
      <c r="D86" s="219" t="s">
        <v>150</v>
      </c>
      <c r="E86" s="217" t="s">
        <v>227</v>
      </c>
      <c r="F86" s="217" t="s">
        <v>149</v>
      </c>
      <c r="G86" s="266">
        <v>6.7500000000000004E-2</v>
      </c>
      <c r="H86" s="217" t="s">
        <v>147</v>
      </c>
      <c r="I86" s="217" t="s">
        <v>80</v>
      </c>
      <c r="J86" s="220">
        <v>45478</v>
      </c>
      <c r="K86" s="220">
        <v>46028</v>
      </c>
      <c r="L86" s="221">
        <v>1</v>
      </c>
      <c r="M86" s="267">
        <v>50000</v>
      </c>
      <c r="N86" s="267">
        <v>50050</v>
      </c>
      <c r="O86" s="249">
        <v>50847.66</v>
      </c>
      <c r="P86" s="225"/>
      <c r="Q86" s="128"/>
      <c r="S86" s="246"/>
    </row>
    <row r="87" spans="2:19" x14ac:dyDescent="0.25">
      <c r="B87" s="217" t="s">
        <v>146</v>
      </c>
      <c r="C87" s="218" t="s">
        <v>319</v>
      </c>
      <c r="D87" s="219" t="s">
        <v>150</v>
      </c>
      <c r="E87" s="217" t="s">
        <v>227</v>
      </c>
      <c r="F87" s="217" t="s">
        <v>149</v>
      </c>
      <c r="G87" s="266">
        <v>6.7500000000000004E-2</v>
      </c>
      <c r="H87" s="217" t="s">
        <v>147</v>
      </c>
      <c r="I87" s="217" t="s">
        <v>80</v>
      </c>
      <c r="J87" s="220">
        <v>45478</v>
      </c>
      <c r="K87" s="220">
        <v>46028</v>
      </c>
      <c r="L87" s="221">
        <v>1</v>
      </c>
      <c r="M87" s="267">
        <v>50000</v>
      </c>
      <c r="N87" s="267">
        <v>50050</v>
      </c>
      <c r="O87" s="249">
        <v>50847.66</v>
      </c>
      <c r="P87" s="225"/>
      <c r="Q87" s="128"/>
      <c r="S87" s="246"/>
    </row>
    <row r="88" spans="2:19" x14ac:dyDescent="0.25">
      <c r="B88" s="217" t="s">
        <v>146</v>
      </c>
      <c r="C88" s="218" t="s">
        <v>320</v>
      </c>
      <c r="D88" s="219" t="s">
        <v>150</v>
      </c>
      <c r="E88" s="217" t="s">
        <v>227</v>
      </c>
      <c r="F88" s="217" t="s">
        <v>149</v>
      </c>
      <c r="G88" s="266">
        <v>6.7500000000000004E-2</v>
      </c>
      <c r="H88" s="217" t="s">
        <v>147</v>
      </c>
      <c r="I88" s="217" t="s">
        <v>80</v>
      </c>
      <c r="J88" s="220">
        <v>45478</v>
      </c>
      <c r="K88" s="220">
        <v>46028</v>
      </c>
      <c r="L88" s="221">
        <v>1</v>
      </c>
      <c r="M88" s="267">
        <v>50000</v>
      </c>
      <c r="N88" s="267">
        <v>50050</v>
      </c>
      <c r="O88" s="249">
        <v>50847.66</v>
      </c>
      <c r="P88" s="225"/>
      <c r="Q88" s="128"/>
      <c r="S88" s="246"/>
    </row>
    <row r="89" spans="2:19" x14ac:dyDescent="0.25">
      <c r="B89" s="217" t="s">
        <v>146</v>
      </c>
      <c r="C89" s="218" t="s">
        <v>321</v>
      </c>
      <c r="D89" s="219" t="s">
        <v>150</v>
      </c>
      <c r="E89" s="217" t="s">
        <v>227</v>
      </c>
      <c r="F89" s="217" t="s">
        <v>149</v>
      </c>
      <c r="G89" s="266">
        <v>6.7500000000000004E-2</v>
      </c>
      <c r="H89" s="217" t="s">
        <v>147</v>
      </c>
      <c r="I89" s="217" t="s">
        <v>80</v>
      </c>
      <c r="J89" s="220">
        <v>45478</v>
      </c>
      <c r="K89" s="220">
        <v>46028</v>
      </c>
      <c r="L89" s="221">
        <v>1</v>
      </c>
      <c r="M89" s="267">
        <v>50000</v>
      </c>
      <c r="N89" s="267">
        <v>50050</v>
      </c>
      <c r="O89" s="249">
        <v>50847.66</v>
      </c>
      <c r="P89" s="225"/>
      <c r="Q89" s="128"/>
      <c r="S89" s="246"/>
    </row>
    <row r="90" spans="2:19" x14ac:dyDescent="0.25">
      <c r="B90" s="217" t="s">
        <v>146</v>
      </c>
      <c r="C90" s="218" t="s">
        <v>322</v>
      </c>
      <c r="D90" s="219" t="s">
        <v>150</v>
      </c>
      <c r="E90" s="217" t="s">
        <v>227</v>
      </c>
      <c r="F90" s="217" t="s">
        <v>149</v>
      </c>
      <c r="G90" s="266">
        <v>6.7500000000000004E-2</v>
      </c>
      <c r="H90" s="217" t="s">
        <v>147</v>
      </c>
      <c r="I90" s="217" t="s">
        <v>80</v>
      </c>
      <c r="J90" s="220">
        <v>45478</v>
      </c>
      <c r="K90" s="220">
        <v>46028</v>
      </c>
      <c r="L90" s="221">
        <v>1</v>
      </c>
      <c r="M90" s="267">
        <v>50000</v>
      </c>
      <c r="N90" s="267">
        <v>50050</v>
      </c>
      <c r="O90" s="249">
        <v>50847.66</v>
      </c>
      <c r="P90" s="225"/>
      <c r="Q90" s="128"/>
      <c r="S90" s="246"/>
    </row>
    <row r="91" spans="2:19" x14ac:dyDescent="0.25">
      <c r="B91" s="217" t="s">
        <v>146</v>
      </c>
      <c r="C91" s="218" t="s">
        <v>323</v>
      </c>
      <c r="D91" s="219" t="s">
        <v>150</v>
      </c>
      <c r="E91" s="217" t="s">
        <v>227</v>
      </c>
      <c r="F91" s="217" t="s">
        <v>149</v>
      </c>
      <c r="G91" s="266">
        <v>6.7500000000000004E-2</v>
      </c>
      <c r="H91" s="217" t="s">
        <v>147</v>
      </c>
      <c r="I91" s="217" t="s">
        <v>80</v>
      </c>
      <c r="J91" s="220">
        <v>45478</v>
      </c>
      <c r="K91" s="220">
        <v>46028</v>
      </c>
      <c r="L91" s="221">
        <v>1</v>
      </c>
      <c r="M91" s="267">
        <v>50000</v>
      </c>
      <c r="N91" s="267">
        <v>50050</v>
      </c>
      <c r="O91" s="249">
        <v>50847.66</v>
      </c>
      <c r="P91" s="225"/>
      <c r="Q91" s="128"/>
      <c r="S91" s="246"/>
    </row>
    <row r="92" spans="2:19" x14ac:dyDescent="0.25">
      <c r="B92" s="217" t="s">
        <v>146</v>
      </c>
      <c r="C92" s="218" t="s">
        <v>324</v>
      </c>
      <c r="D92" s="219" t="s">
        <v>150</v>
      </c>
      <c r="E92" s="217" t="s">
        <v>227</v>
      </c>
      <c r="F92" s="217" t="s">
        <v>149</v>
      </c>
      <c r="G92" s="266">
        <v>6.7500000000000004E-2</v>
      </c>
      <c r="H92" s="217" t="s">
        <v>147</v>
      </c>
      <c r="I92" s="217" t="s">
        <v>80</v>
      </c>
      <c r="J92" s="220">
        <v>45478</v>
      </c>
      <c r="K92" s="220">
        <v>46028</v>
      </c>
      <c r="L92" s="221">
        <v>1</v>
      </c>
      <c r="M92" s="267">
        <v>100000</v>
      </c>
      <c r="N92" s="267">
        <v>100100</v>
      </c>
      <c r="O92" s="249">
        <v>101695.32</v>
      </c>
      <c r="P92" s="225"/>
      <c r="Q92" s="128"/>
      <c r="S92" s="246"/>
    </row>
    <row r="93" spans="2:19" x14ac:dyDescent="0.25">
      <c r="B93" s="217" t="s">
        <v>146</v>
      </c>
      <c r="C93" s="218" t="s">
        <v>325</v>
      </c>
      <c r="D93" s="219" t="s">
        <v>150</v>
      </c>
      <c r="E93" s="217" t="s">
        <v>227</v>
      </c>
      <c r="F93" s="217" t="s">
        <v>149</v>
      </c>
      <c r="G93" s="266">
        <v>6.7500000000000004E-2</v>
      </c>
      <c r="H93" s="217" t="s">
        <v>147</v>
      </c>
      <c r="I93" s="217" t="s">
        <v>80</v>
      </c>
      <c r="J93" s="220">
        <v>45478</v>
      </c>
      <c r="K93" s="220">
        <v>46028</v>
      </c>
      <c r="L93" s="221">
        <v>1</v>
      </c>
      <c r="M93" s="267">
        <v>50000</v>
      </c>
      <c r="N93" s="267">
        <v>50050</v>
      </c>
      <c r="O93" s="249">
        <v>50847.66</v>
      </c>
      <c r="P93" s="225"/>
      <c r="Q93" s="128"/>
      <c r="S93" s="246"/>
    </row>
    <row r="94" spans="2:19" x14ac:dyDescent="0.25">
      <c r="B94" s="217" t="s">
        <v>146</v>
      </c>
      <c r="C94" s="218" t="s">
        <v>326</v>
      </c>
      <c r="D94" s="219" t="s">
        <v>150</v>
      </c>
      <c r="E94" s="217" t="s">
        <v>227</v>
      </c>
      <c r="F94" s="217" t="s">
        <v>149</v>
      </c>
      <c r="G94" s="266">
        <v>6.7500000000000004E-2</v>
      </c>
      <c r="H94" s="217" t="s">
        <v>147</v>
      </c>
      <c r="I94" s="217" t="s">
        <v>80</v>
      </c>
      <c r="J94" s="220">
        <v>45478</v>
      </c>
      <c r="K94" s="220">
        <v>46028</v>
      </c>
      <c r="L94" s="221">
        <v>1</v>
      </c>
      <c r="M94" s="267">
        <v>100000</v>
      </c>
      <c r="N94" s="267">
        <v>100100</v>
      </c>
      <c r="O94" s="249">
        <v>101695.32</v>
      </c>
      <c r="P94" s="225"/>
      <c r="Q94" s="128"/>
      <c r="S94" s="246"/>
    </row>
    <row r="95" spans="2:19" x14ac:dyDescent="0.25">
      <c r="B95" s="217" t="s">
        <v>146</v>
      </c>
      <c r="C95" s="218" t="s">
        <v>327</v>
      </c>
      <c r="D95" s="219" t="s">
        <v>150</v>
      </c>
      <c r="E95" s="217" t="s">
        <v>227</v>
      </c>
      <c r="F95" s="217" t="s">
        <v>149</v>
      </c>
      <c r="G95" s="266">
        <v>6.7500000000000004E-2</v>
      </c>
      <c r="H95" s="217" t="s">
        <v>147</v>
      </c>
      <c r="I95" s="217" t="s">
        <v>80</v>
      </c>
      <c r="J95" s="220">
        <v>45478</v>
      </c>
      <c r="K95" s="220">
        <v>46028</v>
      </c>
      <c r="L95" s="221">
        <v>1</v>
      </c>
      <c r="M95" s="267">
        <v>100000</v>
      </c>
      <c r="N95" s="267">
        <v>100100</v>
      </c>
      <c r="O95" s="249">
        <v>101695.32</v>
      </c>
      <c r="P95" s="225"/>
      <c r="Q95" s="128"/>
      <c r="S95" s="246"/>
    </row>
    <row r="96" spans="2:19" x14ac:dyDescent="0.25">
      <c r="B96" s="217" t="s">
        <v>146</v>
      </c>
      <c r="C96" s="218" t="s">
        <v>328</v>
      </c>
      <c r="D96" s="219" t="s">
        <v>150</v>
      </c>
      <c r="E96" s="217" t="s">
        <v>227</v>
      </c>
      <c r="F96" s="217" t="s">
        <v>149</v>
      </c>
      <c r="G96" s="266">
        <v>6.7500000000000004E-2</v>
      </c>
      <c r="H96" s="217" t="s">
        <v>147</v>
      </c>
      <c r="I96" s="217" t="s">
        <v>80</v>
      </c>
      <c r="J96" s="220">
        <v>45478</v>
      </c>
      <c r="K96" s="220">
        <v>46028</v>
      </c>
      <c r="L96" s="221">
        <v>1</v>
      </c>
      <c r="M96" s="267">
        <v>100000</v>
      </c>
      <c r="N96" s="267">
        <v>100100</v>
      </c>
      <c r="O96" s="249">
        <v>101695.32</v>
      </c>
      <c r="P96" s="225"/>
      <c r="Q96" s="128"/>
      <c r="S96" s="246"/>
    </row>
    <row r="97" spans="2:19" x14ac:dyDescent="0.25">
      <c r="B97" s="217" t="s">
        <v>146</v>
      </c>
      <c r="C97" s="218" t="s">
        <v>329</v>
      </c>
      <c r="D97" s="219" t="s">
        <v>150</v>
      </c>
      <c r="E97" s="217" t="s">
        <v>227</v>
      </c>
      <c r="F97" s="217" t="s">
        <v>149</v>
      </c>
      <c r="G97" s="266">
        <v>6.7500000000000004E-2</v>
      </c>
      <c r="H97" s="217" t="s">
        <v>147</v>
      </c>
      <c r="I97" s="217" t="s">
        <v>80</v>
      </c>
      <c r="J97" s="220">
        <v>45478</v>
      </c>
      <c r="K97" s="220">
        <v>46028</v>
      </c>
      <c r="L97" s="221">
        <v>1</v>
      </c>
      <c r="M97" s="267">
        <v>100000</v>
      </c>
      <c r="N97" s="267">
        <v>100100</v>
      </c>
      <c r="O97" s="249">
        <v>101695.32</v>
      </c>
      <c r="P97" s="225"/>
      <c r="Q97" s="128"/>
      <c r="S97" s="246"/>
    </row>
    <row r="98" spans="2:19" x14ac:dyDescent="0.25">
      <c r="B98" s="217" t="s">
        <v>146</v>
      </c>
      <c r="C98" s="218" t="s">
        <v>330</v>
      </c>
      <c r="D98" s="219" t="s">
        <v>150</v>
      </c>
      <c r="E98" s="217" t="s">
        <v>227</v>
      </c>
      <c r="F98" s="217" t="s">
        <v>149</v>
      </c>
      <c r="G98" s="266">
        <v>6.7500000000000004E-2</v>
      </c>
      <c r="H98" s="217" t="s">
        <v>147</v>
      </c>
      <c r="I98" s="217" t="s">
        <v>80</v>
      </c>
      <c r="J98" s="220">
        <v>45478</v>
      </c>
      <c r="K98" s="220">
        <v>46028</v>
      </c>
      <c r="L98" s="221">
        <v>1</v>
      </c>
      <c r="M98" s="267">
        <v>100000</v>
      </c>
      <c r="N98" s="267">
        <v>100100</v>
      </c>
      <c r="O98" s="249">
        <v>101695.32</v>
      </c>
      <c r="P98" s="225"/>
      <c r="Q98" s="128"/>
      <c r="S98" s="246"/>
    </row>
    <row r="99" spans="2:19" x14ac:dyDescent="0.25">
      <c r="B99" s="217" t="s">
        <v>146</v>
      </c>
      <c r="C99" s="218" t="s">
        <v>331</v>
      </c>
      <c r="D99" s="219" t="s">
        <v>150</v>
      </c>
      <c r="E99" s="217" t="s">
        <v>227</v>
      </c>
      <c r="F99" s="217" t="s">
        <v>149</v>
      </c>
      <c r="G99" s="266">
        <v>6.7500000000000004E-2</v>
      </c>
      <c r="H99" s="217" t="s">
        <v>147</v>
      </c>
      <c r="I99" s="217" t="s">
        <v>80</v>
      </c>
      <c r="J99" s="220">
        <v>45478</v>
      </c>
      <c r="K99" s="220">
        <v>46028</v>
      </c>
      <c r="L99" s="221">
        <v>1</v>
      </c>
      <c r="M99" s="267">
        <v>100000</v>
      </c>
      <c r="N99" s="267">
        <v>100100</v>
      </c>
      <c r="O99" s="249">
        <v>101695.32</v>
      </c>
      <c r="P99" s="225"/>
      <c r="Q99" s="128"/>
      <c r="S99" s="246"/>
    </row>
    <row r="100" spans="2:19" x14ac:dyDescent="0.25">
      <c r="B100" s="217" t="s">
        <v>146</v>
      </c>
      <c r="C100" s="218" t="s">
        <v>332</v>
      </c>
      <c r="D100" s="219" t="s">
        <v>162</v>
      </c>
      <c r="E100" s="217" t="s">
        <v>231</v>
      </c>
      <c r="F100" s="217" t="s">
        <v>270</v>
      </c>
      <c r="G100" s="266">
        <v>6.4500000000000002E-2</v>
      </c>
      <c r="H100" s="217" t="s">
        <v>147</v>
      </c>
      <c r="I100" s="217" t="s">
        <v>80</v>
      </c>
      <c r="J100" s="220">
        <v>45478</v>
      </c>
      <c r="K100" s="220">
        <v>46442</v>
      </c>
      <c r="L100" s="221">
        <v>1</v>
      </c>
      <c r="M100" s="267">
        <v>100000</v>
      </c>
      <c r="N100" s="267">
        <v>102524.01</v>
      </c>
      <c r="O100" s="249">
        <v>105652.22</v>
      </c>
      <c r="P100" s="225"/>
      <c r="Q100" s="128"/>
      <c r="S100" s="246"/>
    </row>
    <row r="101" spans="2:19" x14ac:dyDescent="0.25">
      <c r="B101" s="217" t="s">
        <v>333</v>
      </c>
      <c r="C101" s="218" t="s">
        <v>334</v>
      </c>
      <c r="D101" s="219" t="s">
        <v>152</v>
      </c>
      <c r="E101" s="217" t="s">
        <v>229</v>
      </c>
      <c r="F101" s="217" t="s">
        <v>335</v>
      </c>
      <c r="G101" s="266">
        <v>2.75E-2</v>
      </c>
      <c r="H101" s="217" t="s">
        <v>147</v>
      </c>
      <c r="I101" s="217" t="s">
        <v>80</v>
      </c>
      <c r="J101" s="220">
        <v>45611</v>
      </c>
      <c r="K101" s="220">
        <v>46001</v>
      </c>
      <c r="L101" s="221">
        <v>5287000</v>
      </c>
      <c r="M101" s="267">
        <v>5287000</v>
      </c>
      <c r="N101" s="267">
        <v>5129816.7183400001</v>
      </c>
      <c r="O101" s="249">
        <v>5158735.43</v>
      </c>
      <c r="P101" s="225"/>
      <c r="Q101" s="128"/>
      <c r="S101" s="246"/>
    </row>
    <row r="102" spans="2:19" x14ac:dyDescent="0.25">
      <c r="B102" s="217" t="s">
        <v>333</v>
      </c>
      <c r="C102" s="218" t="s">
        <v>336</v>
      </c>
      <c r="D102" s="219" t="s">
        <v>240</v>
      </c>
      <c r="E102" s="217" t="s">
        <v>241</v>
      </c>
      <c r="F102" s="217" t="s">
        <v>242</v>
      </c>
      <c r="G102" s="266">
        <v>0</v>
      </c>
      <c r="H102" s="217" t="s">
        <v>337</v>
      </c>
      <c r="I102" s="217" t="s">
        <v>243</v>
      </c>
      <c r="J102" s="220">
        <v>45517</v>
      </c>
      <c r="K102" s="220">
        <v>45694</v>
      </c>
      <c r="L102" s="221">
        <v>3750000</v>
      </c>
      <c r="M102" s="267">
        <v>3750000</v>
      </c>
      <c r="N102" s="267">
        <v>3663797.7916666665</v>
      </c>
      <c r="O102" s="249">
        <v>3733692.06</v>
      </c>
      <c r="P102" s="225"/>
      <c r="Q102" s="128"/>
      <c r="S102" s="246"/>
    </row>
    <row r="103" spans="2:19" x14ac:dyDescent="0.25">
      <c r="B103" s="217" t="s">
        <v>146</v>
      </c>
      <c r="C103" s="218" t="s">
        <v>338</v>
      </c>
      <c r="D103" s="219" t="s">
        <v>148</v>
      </c>
      <c r="E103" s="217" t="s">
        <v>226</v>
      </c>
      <c r="F103" s="217" t="s">
        <v>307</v>
      </c>
      <c r="G103" s="266">
        <v>6.0999999999999999E-2</v>
      </c>
      <c r="H103" s="217" t="s">
        <v>147</v>
      </c>
      <c r="I103" s="217" t="s">
        <v>80</v>
      </c>
      <c r="J103" s="220">
        <v>45512</v>
      </c>
      <c r="K103" s="220">
        <v>46062</v>
      </c>
      <c r="L103" s="221">
        <v>1</v>
      </c>
      <c r="M103" s="267">
        <v>250000</v>
      </c>
      <c r="N103" s="267">
        <v>250250</v>
      </c>
      <c r="O103" s="249">
        <v>256183.82</v>
      </c>
      <c r="P103" s="225"/>
      <c r="Q103" s="128"/>
      <c r="S103" s="246"/>
    </row>
    <row r="104" spans="2:19" x14ac:dyDescent="0.25">
      <c r="B104" s="217" t="s">
        <v>146</v>
      </c>
      <c r="C104" s="218" t="s">
        <v>339</v>
      </c>
      <c r="D104" s="219" t="s">
        <v>148</v>
      </c>
      <c r="E104" s="217" t="s">
        <v>226</v>
      </c>
      <c r="F104" s="217" t="s">
        <v>307</v>
      </c>
      <c r="G104" s="266">
        <v>6.0999999999999999E-2</v>
      </c>
      <c r="H104" s="217" t="s">
        <v>147</v>
      </c>
      <c r="I104" s="217" t="s">
        <v>80</v>
      </c>
      <c r="J104" s="220">
        <v>45512</v>
      </c>
      <c r="K104" s="220">
        <v>46062</v>
      </c>
      <c r="L104" s="221">
        <v>1</v>
      </c>
      <c r="M104" s="267">
        <v>250000</v>
      </c>
      <c r="N104" s="267">
        <v>250250</v>
      </c>
      <c r="O104" s="249">
        <v>256183.82</v>
      </c>
      <c r="P104" s="225"/>
      <c r="Q104" s="128"/>
      <c r="S104" s="246"/>
    </row>
    <row r="105" spans="2:19" x14ac:dyDescent="0.25">
      <c r="B105" s="217" t="s">
        <v>146</v>
      </c>
      <c r="C105" s="218" t="s">
        <v>340</v>
      </c>
      <c r="D105" s="219" t="s">
        <v>148</v>
      </c>
      <c r="E105" s="217" t="s">
        <v>226</v>
      </c>
      <c r="F105" s="217" t="s">
        <v>307</v>
      </c>
      <c r="G105" s="266">
        <v>6.0999999999999999E-2</v>
      </c>
      <c r="H105" s="217" t="s">
        <v>147</v>
      </c>
      <c r="I105" s="217" t="s">
        <v>80</v>
      </c>
      <c r="J105" s="220">
        <v>45512</v>
      </c>
      <c r="K105" s="220">
        <v>46062</v>
      </c>
      <c r="L105" s="221">
        <v>1</v>
      </c>
      <c r="M105" s="267">
        <v>250000</v>
      </c>
      <c r="N105" s="267">
        <v>250250</v>
      </c>
      <c r="O105" s="249">
        <v>256183.82</v>
      </c>
      <c r="P105" s="225"/>
      <c r="Q105" s="128"/>
      <c r="S105" s="246"/>
    </row>
    <row r="106" spans="2:19" x14ac:dyDescent="0.25">
      <c r="B106" s="217" t="s">
        <v>146</v>
      </c>
      <c r="C106" s="218" t="s">
        <v>341</v>
      </c>
      <c r="D106" s="219" t="s">
        <v>148</v>
      </c>
      <c r="E106" s="217" t="s">
        <v>226</v>
      </c>
      <c r="F106" s="217" t="s">
        <v>307</v>
      </c>
      <c r="G106" s="266">
        <v>6.0999999999999999E-2</v>
      </c>
      <c r="H106" s="217" t="s">
        <v>147</v>
      </c>
      <c r="I106" s="217" t="s">
        <v>80</v>
      </c>
      <c r="J106" s="220">
        <v>45512</v>
      </c>
      <c r="K106" s="220">
        <v>46062</v>
      </c>
      <c r="L106" s="221">
        <v>1</v>
      </c>
      <c r="M106" s="267">
        <v>250000</v>
      </c>
      <c r="N106" s="267">
        <v>250250</v>
      </c>
      <c r="O106" s="249">
        <v>256183.82</v>
      </c>
      <c r="P106" s="225"/>
      <c r="Q106" s="128"/>
      <c r="S106" s="246"/>
    </row>
    <row r="107" spans="2:19" x14ac:dyDescent="0.25">
      <c r="B107" s="217" t="s">
        <v>146</v>
      </c>
      <c r="C107" s="218" t="s">
        <v>342</v>
      </c>
      <c r="D107" s="219" t="s">
        <v>148</v>
      </c>
      <c r="E107" s="217" t="s">
        <v>226</v>
      </c>
      <c r="F107" s="217" t="s">
        <v>307</v>
      </c>
      <c r="G107" s="266">
        <v>6.0999999999999999E-2</v>
      </c>
      <c r="H107" s="217" t="s">
        <v>147</v>
      </c>
      <c r="I107" s="217" t="s">
        <v>80</v>
      </c>
      <c r="J107" s="220">
        <v>45512</v>
      </c>
      <c r="K107" s="220">
        <v>46062</v>
      </c>
      <c r="L107" s="221">
        <v>1</v>
      </c>
      <c r="M107" s="267">
        <v>250000</v>
      </c>
      <c r="N107" s="267">
        <v>250250</v>
      </c>
      <c r="O107" s="249">
        <v>256183.82</v>
      </c>
      <c r="P107" s="225"/>
      <c r="Q107" s="128"/>
      <c r="S107" s="246"/>
    </row>
    <row r="108" spans="2:19" x14ac:dyDescent="0.25">
      <c r="B108" s="217" t="s">
        <v>146</v>
      </c>
      <c r="C108" s="218" t="s">
        <v>343</v>
      </c>
      <c r="D108" s="219" t="s">
        <v>148</v>
      </c>
      <c r="E108" s="217" t="s">
        <v>226</v>
      </c>
      <c r="F108" s="217" t="s">
        <v>307</v>
      </c>
      <c r="G108" s="266">
        <v>6.0999999999999999E-2</v>
      </c>
      <c r="H108" s="217" t="s">
        <v>147</v>
      </c>
      <c r="I108" s="217" t="s">
        <v>80</v>
      </c>
      <c r="J108" s="220">
        <v>45512</v>
      </c>
      <c r="K108" s="220">
        <v>46062</v>
      </c>
      <c r="L108" s="221">
        <v>1</v>
      </c>
      <c r="M108" s="267">
        <v>250000</v>
      </c>
      <c r="N108" s="267">
        <v>250250</v>
      </c>
      <c r="O108" s="249">
        <v>256183.82</v>
      </c>
      <c r="P108" s="225"/>
      <c r="Q108" s="128"/>
      <c r="S108" s="246"/>
    </row>
    <row r="109" spans="2:19" x14ac:dyDescent="0.25">
      <c r="B109" s="217" t="s">
        <v>146</v>
      </c>
      <c r="C109" s="218" t="s">
        <v>344</v>
      </c>
      <c r="D109" s="219" t="s">
        <v>148</v>
      </c>
      <c r="E109" s="217" t="s">
        <v>226</v>
      </c>
      <c r="F109" s="217" t="s">
        <v>307</v>
      </c>
      <c r="G109" s="266">
        <v>6.0999999999999999E-2</v>
      </c>
      <c r="H109" s="217" t="s">
        <v>147</v>
      </c>
      <c r="I109" s="217" t="s">
        <v>80</v>
      </c>
      <c r="J109" s="220">
        <v>45512</v>
      </c>
      <c r="K109" s="220">
        <v>46062</v>
      </c>
      <c r="L109" s="221">
        <v>1</v>
      </c>
      <c r="M109" s="267">
        <v>250000</v>
      </c>
      <c r="N109" s="267">
        <v>250250</v>
      </c>
      <c r="O109" s="249">
        <v>256183.82</v>
      </c>
      <c r="P109" s="225"/>
      <c r="Q109" s="128"/>
      <c r="S109" s="246"/>
    </row>
    <row r="110" spans="2:19" x14ac:dyDescent="0.25">
      <c r="B110" s="217" t="s">
        <v>146</v>
      </c>
      <c r="C110" s="218" t="s">
        <v>345</v>
      </c>
      <c r="D110" s="219" t="s">
        <v>148</v>
      </c>
      <c r="E110" s="217" t="s">
        <v>226</v>
      </c>
      <c r="F110" s="217" t="s">
        <v>307</v>
      </c>
      <c r="G110" s="266">
        <v>6.0999999999999999E-2</v>
      </c>
      <c r="H110" s="217" t="s">
        <v>147</v>
      </c>
      <c r="I110" s="217" t="s">
        <v>80</v>
      </c>
      <c r="J110" s="220">
        <v>45512</v>
      </c>
      <c r="K110" s="220">
        <v>46062</v>
      </c>
      <c r="L110" s="221">
        <v>1</v>
      </c>
      <c r="M110" s="267">
        <v>250000</v>
      </c>
      <c r="N110" s="267">
        <v>250250</v>
      </c>
      <c r="O110" s="249">
        <v>256183.82</v>
      </c>
      <c r="P110" s="225"/>
      <c r="Q110" s="128"/>
      <c r="S110" s="246"/>
    </row>
    <row r="111" spans="2:19" x14ac:dyDescent="0.25">
      <c r="B111" s="217" t="s">
        <v>146</v>
      </c>
      <c r="C111" s="218" t="s">
        <v>346</v>
      </c>
      <c r="D111" s="219" t="s">
        <v>148</v>
      </c>
      <c r="E111" s="217" t="s">
        <v>226</v>
      </c>
      <c r="F111" s="217" t="s">
        <v>307</v>
      </c>
      <c r="G111" s="266">
        <v>6.0999999999999999E-2</v>
      </c>
      <c r="H111" s="217" t="s">
        <v>147</v>
      </c>
      <c r="I111" s="217" t="s">
        <v>80</v>
      </c>
      <c r="J111" s="220">
        <v>45518</v>
      </c>
      <c r="K111" s="220">
        <v>46068</v>
      </c>
      <c r="L111" s="221">
        <v>1</v>
      </c>
      <c r="M111" s="267">
        <v>150000</v>
      </c>
      <c r="N111" s="267">
        <v>150150</v>
      </c>
      <c r="O111" s="249">
        <v>153560.25</v>
      </c>
      <c r="P111" s="225"/>
      <c r="Q111" s="128"/>
      <c r="S111" s="246"/>
    </row>
    <row r="112" spans="2:19" x14ac:dyDescent="0.25">
      <c r="B112" s="217" t="s">
        <v>146</v>
      </c>
      <c r="C112" s="218" t="s">
        <v>347</v>
      </c>
      <c r="D112" s="219" t="s">
        <v>148</v>
      </c>
      <c r="E112" s="217" t="s">
        <v>226</v>
      </c>
      <c r="F112" s="217" t="s">
        <v>307</v>
      </c>
      <c r="G112" s="266">
        <v>6.0999999999999999E-2</v>
      </c>
      <c r="H112" s="217" t="s">
        <v>147</v>
      </c>
      <c r="I112" s="217" t="s">
        <v>80</v>
      </c>
      <c r="J112" s="220">
        <v>45518</v>
      </c>
      <c r="K112" s="220">
        <v>46068</v>
      </c>
      <c r="L112" s="221">
        <v>1</v>
      </c>
      <c r="M112" s="267">
        <v>150000</v>
      </c>
      <c r="N112" s="267">
        <v>150150</v>
      </c>
      <c r="O112" s="249">
        <v>153560.25</v>
      </c>
      <c r="P112" s="225"/>
      <c r="Q112" s="128"/>
      <c r="S112" s="246"/>
    </row>
    <row r="113" spans="2:19" x14ac:dyDescent="0.25">
      <c r="B113" s="217" t="s">
        <v>146</v>
      </c>
      <c r="C113" s="218" t="s">
        <v>348</v>
      </c>
      <c r="D113" s="219" t="s">
        <v>148</v>
      </c>
      <c r="E113" s="217" t="s">
        <v>226</v>
      </c>
      <c r="F113" s="217" t="s">
        <v>307</v>
      </c>
      <c r="G113" s="266">
        <v>6.0999999999999999E-2</v>
      </c>
      <c r="H113" s="217" t="s">
        <v>147</v>
      </c>
      <c r="I113" s="217" t="s">
        <v>80</v>
      </c>
      <c r="J113" s="220">
        <v>45518</v>
      </c>
      <c r="K113" s="220">
        <v>46068</v>
      </c>
      <c r="L113" s="221">
        <v>1</v>
      </c>
      <c r="M113" s="267">
        <v>150000</v>
      </c>
      <c r="N113" s="267">
        <v>150150</v>
      </c>
      <c r="O113" s="249">
        <v>153560.25</v>
      </c>
      <c r="P113" s="225"/>
      <c r="Q113" s="128"/>
      <c r="S113" s="246"/>
    </row>
    <row r="114" spans="2:19" x14ac:dyDescent="0.25">
      <c r="B114" s="217" t="s">
        <v>146</v>
      </c>
      <c r="C114" s="218" t="s">
        <v>349</v>
      </c>
      <c r="D114" s="219" t="s">
        <v>148</v>
      </c>
      <c r="E114" s="217" t="s">
        <v>226</v>
      </c>
      <c r="F114" s="217" t="s">
        <v>307</v>
      </c>
      <c r="G114" s="266">
        <v>6.0999999999999999E-2</v>
      </c>
      <c r="H114" s="217" t="s">
        <v>147</v>
      </c>
      <c r="I114" s="217" t="s">
        <v>80</v>
      </c>
      <c r="J114" s="220">
        <v>45518</v>
      </c>
      <c r="K114" s="220">
        <v>46068</v>
      </c>
      <c r="L114" s="221">
        <v>1</v>
      </c>
      <c r="M114" s="267">
        <v>150000</v>
      </c>
      <c r="N114" s="267">
        <v>150150</v>
      </c>
      <c r="O114" s="249">
        <v>153560.25</v>
      </c>
      <c r="P114" s="225"/>
      <c r="Q114" s="128"/>
      <c r="S114" s="246"/>
    </row>
    <row r="115" spans="2:19" x14ac:dyDescent="0.25">
      <c r="B115" s="217" t="s">
        <v>146</v>
      </c>
      <c r="C115" s="218" t="s">
        <v>350</v>
      </c>
      <c r="D115" s="219" t="s">
        <v>195</v>
      </c>
      <c r="E115" s="217" t="s">
        <v>226</v>
      </c>
      <c r="F115" s="217" t="s">
        <v>307</v>
      </c>
      <c r="G115" s="266">
        <v>6.0999999999999999E-2</v>
      </c>
      <c r="H115" s="217" t="s">
        <v>147</v>
      </c>
      <c r="I115" s="217" t="s">
        <v>80</v>
      </c>
      <c r="J115" s="220">
        <v>45518</v>
      </c>
      <c r="K115" s="220">
        <v>46068</v>
      </c>
      <c r="L115" s="221">
        <v>1</v>
      </c>
      <c r="M115" s="267">
        <v>150000</v>
      </c>
      <c r="N115" s="267">
        <v>150150</v>
      </c>
      <c r="O115" s="249">
        <v>153560.25</v>
      </c>
      <c r="P115" s="225"/>
      <c r="Q115" s="128"/>
      <c r="S115" s="246"/>
    </row>
    <row r="116" spans="2:19" x14ac:dyDescent="0.25">
      <c r="B116" s="217" t="s">
        <v>146</v>
      </c>
      <c r="C116" s="218" t="s">
        <v>351</v>
      </c>
      <c r="D116" s="219" t="s">
        <v>195</v>
      </c>
      <c r="E116" s="217" t="s">
        <v>237</v>
      </c>
      <c r="F116" s="217" t="s">
        <v>352</v>
      </c>
      <c r="G116" s="266">
        <v>0.06</v>
      </c>
      <c r="H116" s="217" t="s">
        <v>147</v>
      </c>
      <c r="I116" s="217" t="s">
        <v>80</v>
      </c>
      <c r="J116" s="220">
        <v>45518</v>
      </c>
      <c r="K116" s="220">
        <v>46068</v>
      </c>
      <c r="L116" s="221">
        <v>1</v>
      </c>
      <c r="M116" s="267">
        <v>200000</v>
      </c>
      <c r="N116" s="267">
        <v>200200</v>
      </c>
      <c r="O116" s="249">
        <v>201881.81</v>
      </c>
      <c r="P116" s="225"/>
      <c r="Q116" s="128"/>
      <c r="S116" s="246"/>
    </row>
    <row r="117" spans="2:19" x14ac:dyDescent="0.25">
      <c r="B117" s="217" t="s">
        <v>146</v>
      </c>
      <c r="C117" s="218" t="s">
        <v>353</v>
      </c>
      <c r="D117" s="219" t="s">
        <v>195</v>
      </c>
      <c r="E117" s="217" t="s">
        <v>237</v>
      </c>
      <c r="F117" s="217" t="s">
        <v>352</v>
      </c>
      <c r="G117" s="266">
        <v>0.06</v>
      </c>
      <c r="H117" s="217" t="s">
        <v>147</v>
      </c>
      <c r="I117" s="217" t="s">
        <v>80</v>
      </c>
      <c r="J117" s="220">
        <v>45518</v>
      </c>
      <c r="K117" s="220">
        <v>46068</v>
      </c>
      <c r="L117" s="221">
        <v>1</v>
      </c>
      <c r="M117" s="267">
        <v>200000</v>
      </c>
      <c r="N117" s="267">
        <v>200200</v>
      </c>
      <c r="O117" s="249">
        <v>201881.82</v>
      </c>
      <c r="P117" s="225"/>
      <c r="Q117" s="128"/>
      <c r="S117" s="246"/>
    </row>
    <row r="118" spans="2:19" x14ac:dyDescent="0.25">
      <c r="B118" s="217" t="s">
        <v>333</v>
      </c>
      <c r="C118" s="218" t="s">
        <v>354</v>
      </c>
      <c r="D118" s="219" t="s">
        <v>355</v>
      </c>
      <c r="E118" s="217" t="s">
        <v>356</v>
      </c>
      <c r="F118" s="217" t="s">
        <v>357</v>
      </c>
      <c r="G118" s="266">
        <v>5.8749999999999997E-2</v>
      </c>
      <c r="H118" s="217" t="s">
        <v>190</v>
      </c>
      <c r="I118" s="217" t="s">
        <v>80</v>
      </c>
      <c r="J118" s="220">
        <v>45650</v>
      </c>
      <c r="K118" s="220">
        <v>46492</v>
      </c>
      <c r="L118" s="221">
        <v>718746</v>
      </c>
      <c r="M118" s="267">
        <v>718746</v>
      </c>
      <c r="N118" s="267">
        <v>722410.82</v>
      </c>
      <c r="O118" s="249">
        <v>723274.69</v>
      </c>
      <c r="P118" s="225"/>
      <c r="Q118" s="128"/>
      <c r="S118" s="246"/>
    </row>
    <row r="119" spans="2:19" x14ac:dyDescent="0.25">
      <c r="B119" s="217" t="s">
        <v>333</v>
      </c>
      <c r="C119" s="218" t="s">
        <v>358</v>
      </c>
      <c r="D119" s="219" t="s">
        <v>240</v>
      </c>
      <c r="E119" s="217" t="s">
        <v>241</v>
      </c>
      <c r="F119" s="217" t="s">
        <v>242</v>
      </c>
      <c r="G119" s="266">
        <v>0</v>
      </c>
      <c r="H119" s="217" t="s">
        <v>337</v>
      </c>
      <c r="I119" s="217" t="s">
        <v>243</v>
      </c>
      <c r="J119" s="220">
        <v>45524</v>
      </c>
      <c r="K119" s="220">
        <v>45708</v>
      </c>
      <c r="L119" s="221">
        <v>2500000</v>
      </c>
      <c r="M119" s="267">
        <v>2500000</v>
      </c>
      <c r="N119" s="267">
        <v>2440175.5</v>
      </c>
      <c r="O119" s="249">
        <v>2485164.85</v>
      </c>
      <c r="P119" s="225"/>
      <c r="Q119" s="128"/>
      <c r="S119" s="246"/>
    </row>
    <row r="120" spans="2:19" x14ac:dyDescent="0.25">
      <c r="B120" s="217" t="s">
        <v>333</v>
      </c>
      <c r="C120" s="218" t="s">
        <v>359</v>
      </c>
      <c r="D120" s="219" t="s">
        <v>240</v>
      </c>
      <c r="E120" s="217" t="s">
        <v>241</v>
      </c>
      <c r="F120" s="217" t="s">
        <v>242</v>
      </c>
      <c r="G120" s="266">
        <v>0</v>
      </c>
      <c r="H120" s="217" t="s">
        <v>337</v>
      </c>
      <c r="I120" s="217" t="s">
        <v>243</v>
      </c>
      <c r="J120" s="220">
        <v>45524</v>
      </c>
      <c r="K120" s="220">
        <v>45736</v>
      </c>
      <c r="L120" s="221">
        <v>1500000</v>
      </c>
      <c r="M120" s="267">
        <v>1500000</v>
      </c>
      <c r="N120" s="267">
        <v>1461445.2</v>
      </c>
      <c r="O120" s="249">
        <v>1486265.52</v>
      </c>
      <c r="P120" s="225"/>
      <c r="Q120" s="128"/>
      <c r="S120" s="246"/>
    </row>
    <row r="121" spans="2:19" x14ac:dyDescent="0.25">
      <c r="B121" s="217" t="s">
        <v>146</v>
      </c>
      <c r="C121" s="218" t="s">
        <v>360</v>
      </c>
      <c r="D121" s="219" t="s">
        <v>192</v>
      </c>
      <c r="E121" s="217" t="s">
        <v>361</v>
      </c>
      <c r="F121" s="217" t="s">
        <v>183</v>
      </c>
      <c r="G121" s="266">
        <v>6.3E-2</v>
      </c>
      <c r="H121" s="217" t="s">
        <v>147</v>
      </c>
      <c r="I121" s="217" t="s">
        <v>80</v>
      </c>
      <c r="J121" s="220">
        <v>45526</v>
      </c>
      <c r="K121" s="220">
        <v>46127</v>
      </c>
      <c r="L121" s="221">
        <v>1</v>
      </c>
      <c r="M121" s="267">
        <v>20000</v>
      </c>
      <c r="N121" s="267">
        <v>19915.63</v>
      </c>
      <c r="O121" s="249">
        <v>20094.97</v>
      </c>
      <c r="P121" s="225"/>
      <c r="Q121" s="128"/>
      <c r="S121" s="246"/>
    </row>
    <row r="122" spans="2:19" x14ac:dyDescent="0.25">
      <c r="B122" s="217" t="s">
        <v>146</v>
      </c>
      <c r="C122" s="218" t="s">
        <v>362</v>
      </c>
      <c r="D122" s="219" t="s">
        <v>192</v>
      </c>
      <c r="E122" s="217" t="s">
        <v>361</v>
      </c>
      <c r="F122" s="217" t="s">
        <v>183</v>
      </c>
      <c r="G122" s="266">
        <v>6.3E-2</v>
      </c>
      <c r="H122" s="217" t="s">
        <v>147</v>
      </c>
      <c r="I122" s="217" t="s">
        <v>80</v>
      </c>
      <c r="J122" s="220">
        <v>45526</v>
      </c>
      <c r="K122" s="220">
        <v>46127</v>
      </c>
      <c r="L122" s="221">
        <v>1</v>
      </c>
      <c r="M122" s="267">
        <v>20000</v>
      </c>
      <c r="N122" s="267">
        <v>19915.63</v>
      </c>
      <c r="O122" s="249">
        <v>20094.97</v>
      </c>
      <c r="P122" s="225"/>
      <c r="Q122" s="128"/>
      <c r="S122" s="246"/>
    </row>
    <row r="123" spans="2:19" x14ac:dyDescent="0.25">
      <c r="B123" s="217" t="s">
        <v>146</v>
      </c>
      <c r="C123" s="218" t="s">
        <v>363</v>
      </c>
      <c r="D123" s="219" t="s">
        <v>192</v>
      </c>
      <c r="E123" s="217" t="s">
        <v>361</v>
      </c>
      <c r="F123" s="217" t="s">
        <v>183</v>
      </c>
      <c r="G123" s="266">
        <v>6.3E-2</v>
      </c>
      <c r="H123" s="217" t="s">
        <v>147</v>
      </c>
      <c r="I123" s="217" t="s">
        <v>80</v>
      </c>
      <c r="J123" s="220">
        <v>45526</v>
      </c>
      <c r="K123" s="220">
        <v>46127</v>
      </c>
      <c r="L123" s="221">
        <v>1</v>
      </c>
      <c r="M123" s="267">
        <v>20000</v>
      </c>
      <c r="N123" s="267">
        <v>19915.63</v>
      </c>
      <c r="O123" s="249">
        <v>20094.97</v>
      </c>
      <c r="P123" s="225"/>
      <c r="Q123" s="128"/>
      <c r="S123" s="246"/>
    </row>
    <row r="124" spans="2:19" x14ac:dyDescent="0.25">
      <c r="B124" s="217" t="s">
        <v>146</v>
      </c>
      <c r="C124" s="218" t="s">
        <v>364</v>
      </c>
      <c r="D124" s="219" t="s">
        <v>192</v>
      </c>
      <c r="E124" s="217" t="s">
        <v>361</v>
      </c>
      <c r="F124" s="217" t="s">
        <v>183</v>
      </c>
      <c r="G124" s="266">
        <v>6.3E-2</v>
      </c>
      <c r="H124" s="217" t="s">
        <v>147</v>
      </c>
      <c r="I124" s="217" t="s">
        <v>80</v>
      </c>
      <c r="J124" s="220">
        <v>45526</v>
      </c>
      <c r="K124" s="220">
        <v>46127</v>
      </c>
      <c r="L124" s="221">
        <v>1</v>
      </c>
      <c r="M124" s="267">
        <v>20000</v>
      </c>
      <c r="N124" s="267">
        <v>19915.63</v>
      </c>
      <c r="O124" s="249">
        <v>20094.97</v>
      </c>
      <c r="P124" s="225"/>
      <c r="Q124" s="128"/>
      <c r="S124" s="246"/>
    </row>
    <row r="125" spans="2:19" x14ac:dyDescent="0.25">
      <c r="B125" s="217" t="s">
        <v>146</v>
      </c>
      <c r="C125" s="218" t="s">
        <v>365</v>
      </c>
      <c r="D125" s="219" t="s">
        <v>192</v>
      </c>
      <c r="E125" s="217" t="s">
        <v>361</v>
      </c>
      <c r="F125" s="217" t="s">
        <v>183</v>
      </c>
      <c r="G125" s="266">
        <v>6.3E-2</v>
      </c>
      <c r="H125" s="217" t="s">
        <v>147</v>
      </c>
      <c r="I125" s="217" t="s">
        <v>80</v>
      </c>
      <c r="J125" s="220">
        <v>45526</v>
      </c>
      <c r="K125" s="220">
        <v>46127</v>
      </c>
      <c r="L125" s="221">
        <v>1</v>
      </c>
      <c r="M125" s="267">
        <v>20000</v>
      </c>
      <c r="N125" s="267">
        <v>19915.63</v>
      </c>
      <c r="O125" s="249">
        <v>20094.97</v>
      </c>
      <c r="P125" s="225"/>
      <c r="Q125" s="128"/>
      <c r="S125" s="246"/>
    </row>
    <row r="126" spans="2:19" x14ac:dyDescent="0.25">
      <c r="B126" s="217" t="s">
        <v>146</v>
      </c>
      <c r="C126" s="218" t="s">
        <v>366</v>
      </c>
      <c r="D126" s="219" t="s">
        <v>192</v>
      </c>
      <c r="E126" s="217" t="s">
        <v>361</v>
      </c>
      <c r="F126" s="217" t="s">
        <v>183</v>
      </c>
      <c r="G126" s="266">
        <v>6.3E-2</v>
      </c>
      <c r="H126" s="217" t="s">
        <v>147</v>
      </c>
      <c r="I126" s="217" t="s">
        <v>80</v>
      </c>
      <c r="J126" s="220">
        <v>45526</v>
      </c>
      <c r="K126" s="220">
        <v>46127</v>
      </c>
      <c r="L126" s="221">
        <v>1</v>
      </c>
      <c r="M126" s="267">
        <v>20000</v>
      </c>
      <c r="N126" s="267">
        <v>19915.63</v>
      </c>
      <c r="O126" s="249">
        <v>20094.97</v>
      </c>
      <c r="P126" s="225"/>
      <c r="Q126" s="128"/>
      <c r="S126" s="246"/>
    </row>
    <row r="127" spans="2:19" x14ac:dyDescent="0.25">
      <c r="B127" s="217" t="s">
        <v>333</v>
      </c>
      <c r="C127" s="218" t="s">
        <v>367</v>
      </c>
      <c r="D127" s="219" t="s">
        <v>240</v>
      </c>
      <c r="E127" s="217" t="s">
        <v>241</v>
      </c>
      <c r="F127" s="217" t="s">
        <v>242</v>
      </c>
      <c r="G127" s="266">
        <v>0</v>
      </c>
      <c r="H127" s="217" t="s">
        <v>337</v>
      </c>
      <c r="I127" s="217" t="s">
        <v>243</v>
      </c>
      <c r="J127" s="220">
        <v>45527</v>
      </c>
      <c r="K127" s="220">
        <v>45701</v>
      </c>
      <c r="L127" s="221">
        <v>2500000</v>
      </c>
      <c r="M127" s="267">
        <v>2500000</v>
      </c>
      <c r="N127" s="267">
        <v>2445913.75</v>
      </c>
      <c r="O127" s="249">
        <v>2487082.64</v>
      </c>
      <c r="P127" s="225"/>
      <c r="Q127" s="128"/>
      <c r="S127" s="246"/>
    </row>
    <row r="128" spans="2:19" x14ac:dyDescent="0.25">
      <c r="B128" s="217" t="s">
        <v>333</v>
      </c>
      <c r="C128" s="218" t="s">
        <v>368</v>
      </c>
      <c r="D128" s="219" t="s">
        <v>240</v>
      </c>
      <c r="E128" s="217" t="s">
        <v>241</v>
      </c>
      <c r="F128" s="217" t="s">
        <v>242</v>
      </c>
      <c r="G128" s="266">
        <v>0</v>
      </c>
      <c r="H128" s="217" t="s">
        <v>337</v>
      </c>
      <c r="I128" s="217" t="s">
        <v>243</v>
      </c>
      <c r="J128" s="220">
        <v>45527</v>
      </c>
      <c r="K128" s="220">
        <v>45764</v>
      </c>
      <c r="L128" s="221">
        <v>2000000</v>
      </c>
      <c r="M128" s="267">
        <v>2000000</v>
      </c>
      <c r="N128" s="267">
        <v>1945010</v>
      </c>
      <c r="O128" s="249">
        <v>1975278.54</v>
      </c>
      <c r="P128" s="225"/>
      <c r="Q128" s="128"/>
      <c r="S128" s="246"/>
    </row>
    <row r="129" spans="2:19" x14ac:dyDescent="0.25">
      <c r="B129" s="217" t="s">
        <v>146</v>
      </c>
      <c r="C129" s="218" t="s">
        <v>369</v>
      </c>
      <c r="D129" s="219" t="s">
        <v>148</v>
      </c>
      <c r="E129" s="217" t="s">
        <v>226</v>
      </c>
      <c r="F129" s="217" t="s">
        <v>307</v>
      </c>
      <c r="G129" s="266">
        <v>3.2000000000000001E-2</v>
      </c>
      <c r="H129" s="217" t="s">
        <v>147</v>
      </c>
      <c r="I129" s="217" t="s">
        <v>80</v>
      </c>
      <c r="J129" s="220">
        <v>45531</v>
      </c>
      <c r="K129" s="220">
        <v>45670</v>
      </c>
      <c r="L129" s="221">
        <v>1</v>
      </c>
      <c r="M129" s="267">
        <v>1652403</v>
      </c>
      <c r="N129" s="267">
        <v>1646096.68</v>
      </c>
      <c r="O129" s="249">
        <v>1653346.89</v>
      </c>
      <c r="P129" s="225"/>
      <c r="Q129" s="128"/>
      <c r="S129" s="246"/>
    </row>
    <row r="130" spans="2:19" x14ac:dyDescent="0.25">
      <c r="B130" s="217" t="s">
        <v>146</v>
      </c>
      <c r="C130" s="218" t="s">
        <v>370</v>
      </c>
      <c r="D130" s="219" t="s">
        <v>148</v>
      </c>
      <c r="E130" s="217" t="s">
        <v>226</v>
      </c>
      <c r="F130" s="217" t="s">
        <v>307</v>
      </c>
      <c r="G130" s="266">
        <v>3.2000000000000001E-2</v>
      </c>
      <c r="H130" s="217" t="s">
        <v>147</v>
      </c>
      <c r="I130" s="217" t="s">
        <v>80</v>
      </c>
      <c r="J130" s="220">
        <v>45531</v>
      </c>
      <c r="K130" s="220">
        <v>45670</v>
      </c>
      <c r="L130" s="221">
        <v>1</v>
      </c>
      <c r="M130" s="267">
        <v>1652403</v>
      </c>
      <c r="N130" s="267">
        <v>1646096.68</v>
      </c>
      <c r="O130" s="249">
        <v>1653346.89</v>
      </c>
      <c r="P130" s="225"/>
      <c r="Q130" s="128"/>
      <c r="S130" s="246"/>
    </row>
    <row r="131" spans="2:19" x14ac:dyDescent="0.25">
      <c r="B131" s="217" t="s">
        <v>146</v>
      </c>
      <c r="C131" s="218" t="s">
        <v>371</v>
      </c>
      <c r="D131" s="219" t="s">
        <v>162</v>
      </c>
      <c r="E131" s="217" t="s">
        <v>231</v>
      </c>
      <c r="F131" s="217" t="s">
        <v>270</v>
      </c>
      <c r="G131" s="266">
        <v>6.4500000000000002E-2</v>
      </c>
      <c r="H131" s="217" t="s">
        <v>147</v>
      </c>
      <c r="I131" s="217" t="s">
        <v>80</v>
      </c>
      <c r="J131" s="220">
        <v>45537</v>
      </c>
      <c r="K131" s="220">
        <v>46444</v>
      </c>
      <c r="L131" s="221">
        <v>1</v>
      </c>
      <c r="M131" s="267">
        <v>500000</v>
      </c>
      <c r="N131" s="267">
        <v>518709.67</v>
      </c>
      <c r="O131" s="249">
        <v>529061.29</v>
      </c>
      <c r="P131" s="225"/>
      <c r="Q131" s="128"/>
      <c r="S131" s="246"/>
    </row>
    <row r="132" spans="2:19" x14ac:dyDescent="0.25">
      <c r="B132" s="217" t="s">
        <v>146</v>
      </c>
      <c r="C132" s="218" t="s">
        <v>372</v>
      </c>
      <c r="D132" s="219" t="s">
        <v>184</v>
      </c>
      <c r="E132" s="217" t="s">
        <v>234</v>
      </c>
      <c r="F132" s="217" t="s">
        <v>149</v>
      </c>
      <c r="G132" s="266">
        <v>6.5000000000000002E-2</v>
      </c>
      <c r="H132" s="217" t="s">
        <v>147</v>
      </c>
      <c r="I132" s="217" t="s">
        <v>80</v>
      </c>
      <c r="J132" s="220">
        <v>45552</v>
      </c>
      <c r="K132" s="220">
        <v>46279</v>
      </c>
      <c r="L132" s="221">
        <v>1</v>
      </c>
      <c r="M132" s="267">
        <v>100000</v>
      </c>
      <c r="N132" s="267">
        <v>101083.1</v>
      </c>
      <c r="O132" s="249">
        <v>101200.5</v>
      </c>
      <c r="P132" s="225"/>
      <c r="Q132" s="128"/>
      <c r="S132" s="246"/>
    </row>
    <row r="133" spans="2:19" x14ac:dyDescent="0.25">
      <c r="B133" s="217" t="s">
        <v>146</v>
      </c>
      <c r="C133" s="218" t="s">
        <v>373</v>
      </c>
      <c r="D133" s="219" t="s">
        <v>184</v>
      </c>
      <c r="E133" s="217" t="s">
        <v>234</v>
      </c>
      <c r="F133" s="217" t="s">
        <v>149</v>
      </c>
      <c r="G133" s="266">
        <v>6.5000000000000002E-2</v>
      </c>
      <c r="H133" s="217" t="s">
        <v>147</v>
      </c>
      <c r="I133" s="217" t="s">
        <v>80</v>
      </c>
      <c r="J133" s="220">
        <v>45552</v>
      </c>
      <c r="K133" s="220">
        <v>46279</v>
      </c>
      <c r="L133" s="221">
        <v>1</v>
      </c>
      <c r="M133" s="267">
        <v>100000</v>
      </c>
      <c r="N133" s="267">
        <v>101083.1</v>
      </c>
      <c r="O133" s="249">
        <v>101200.5</v>
      </c>
      <c r="P133" s="225"/>
      <c r="Q133" s="128"/>
      <c r="S133" s="246"/>
    </row>
    <row r="134" spans="2:19" x14ac:dyDescent="0.25">
      <c r="B134" s="217" t="s">
        <v>146</v>
      </c>
      <c r="C134" s="218" t="s">
        <v>374</v>
      </c>
      <c r="D134" s="219" t="s">
        <v>152</v>
      </c>
      <c r="E134" s="217" t="s">
        <v>229</v>
      </c>
      <c r="F134" s="217" t="s">
        <v>153</v>
      </c>
      <c r="G134" s="266">
        <v>0.06</v>
      </c>
      <c r="H134" s="217" t="s">
        <v>147</v>
      </c>
      <c r="I134" s="217" t="s">
        <v>80</v>
      </c>
      <c r="J134" s="220">
        <v>45555</v>
      </c>
      <c r="K134" s="220">
        <v>45925</v>
      </c>
      <c r="L134" s="221">
        <v>1</v>
      </c>
      <c r="M134" s="267">
        <v>100000</v>
      </c>
      <c r="N134" s="267">
        <v>100000</v>
      </c>
      <c r="O134" s="249">
        <v>100148.76</v>
      </c>
      <c r="P134" s="225"/>
      <c r="Q134" s="128"/>
      <c r="S134" s="246"/>
    </row>
    <row r="135" spans="2:19" x14ac:dyDescent="0.25">
      <c r="B135" s="217" t="s">
        <v>146</v>
      </c>
      <c r="C135" s="218" t="s">
        <v>375</v>
      </c>
      <c r="D135" s="219" t="s">
        <v>152</v>
      </c>
      <c r="E135" s="217" t="s">
        <v>229</v>
      </c>
      <c r="F135" s="217" t="s">
        <v>153</v>
      </c>
      <c r="G135" s="266">
        <v>0.06</v>
      </c>
      <c r="H135" s="217" t="s">
        <v>147</v>
      </c>
      <c r="I135" s="217" t="s">
        <v>80</v>
      </c>
      <c r="J135" s="220">
        <v>45555</v>
      </c>
      <c r="K135" s="220">
        <v>45925</v>
      </c>
      <c r="L135" s="221">
        <v>1</v>
      </c>
      <c r="M135" s="267">
        <v>100000</v>
      </c>
      <c r="N135" s="267">
        <v>100000</v>
      </c>
      <c r="O135" s="249">
        <v>100130.91</v>
      </c>
      <c r="P135" s="225"/>
      <c r="Q135" s="128"/>
      <c r="S135" s="246"/>
    </row>
    <row r="136" spans="2:19" x14ac:dyDescent="0.25">
      <c r="B136" s="217" t="s">
        <v>146</v>
      </c>
      <c r="C136" s="218" t="s">
        <v>376</v>
      </c>
      <c r="D136" s="219" t="s">
        <v>152</v>
      </c>
      <c r="E136" s="217" t="s">
        <v>229</v>
      </c>
      <c r="F136" s="217" t="s">
        <v>153</v>
      </c>
      <c r="G136" s="266">
        <v>0.06</v>
      </c>
      <c r="H136" s="217" t="s">
        <v>147</v>
      </c>
      <c r="I136" s="217" t="s">
        <v>80</v>
      </c>
      <c r="J136" s="220">
        <v>45555</v>
      </c>
      <c r="K136" s="220">
        <v>45925</v>
      </c>
      <c r="L136" s="221">
        <v>1</v>
      </c>
      <c r="M136" s="267">
        <v>100000</v>
      </c>
      <c r="N136" s="267">
        <v>100000</v>
      </c>
      <c r="O136" s="249">
        <v>100130.91</v>
      </c>
      <c r="P136" s="225"/>
      <c r="Q136" s="128"/>
      <c r="S136" s="246"/>
    </row>
    <row r="137" spans="2:19" x14ac:dyDescent="0.25">
      <c r="B137" s="217" t="s">
        <v>146</v>
      </c>
      <c r="C137" s="218" t="s">
        <v>377</v>
      </c>
      <c r="D137" s="219" t="s">
        <v>152</v>
      </c>
      <c r="E137" s="217" t="s">
        <v>229</v>
      </c>
      <c r="F137" s="217" t="s">
        <v>153</v>
      </c>
      <c r="G137" s="266">
        <v>0.06</v>
      </c>
      <c r="H137" s="217" t="s">
        <v>147</v>
      </c>
      <c r="I137" s="217" t="s">
        <v>80</v>
      </c>
      <c r="J137" s="220">
        <v>45555</v>
      </c>
      <c r="K137" s="220">
        <v>45925</v>
      </c>
      <c r="L137" s="221">
        <v>1</v>
      </c>
      <c r="M137" s="267">
        <v>100000</v>
      </c>
      <c r="N137" s="267">
        <v>100000</v>
      </c>
      <c r="O137" s="249">
        <v>100130.91</v>
      </c>
      <c r="P137" s="225"/>
      <c r="Q137" s="128"/>
      <c r="S137" s="246"/>
    </row>
    <row r="138" spans="2:19" x14ac:dyDescent="0.25">
      <c r="B138" s="217" t="s">
        <v>146</v>
      </c>
      <c r="C138" s="218" t="s">
        <v>378</v>
      </c>
      <c r="D138" s="219" t="s">
        <v>152</v>
      </c>
      <c r="E138" s="217" t="s">
        <v>229</v>
      </c>
      <c r="F138" s="217" t="s">
        <v>153</v>
      </c>
      <c r="G138" s="266">
        <v>0.06</v>
      </c>
      <c r="H138" s="217" t="s">
        <v>147</v>
      </c>
      <c r="I138" s="217" t="s">
        <v>80</v>
      </c>
      <c r="J138" s="220">
        <v>45555</v>
      </c>
      <c r="K138" s="220">
        <v>45925</v>
      </c>
      <c r="L138" s="221">
        <v>1</v>
      </c>
      <c r="M138" s="267">
        <v>100000</v>
      </c>
      <c r="N138" s="267">
        <v>100000</v>
      </c>
      <c r="O138" s="249">
        <v>100130.91</v>
      </c>
      <c r="P138" s="225"/>
      <c r="Q138" s="128"/>
      <c r="S138" s="246"/>
    </row>
    <row r="139" spans="2:19" x14ac:dyDescent="0.25">
      <c r="B139" s="217" t="s">
        <v>146</v>
      </c>
      <c r="C139" s="218" t="s">
        <v>379</v>
      </c>
      <c r="D139" s="219" t="s">
        <v>152</v>
      </c>
      <c r="E139" s="217" t="s">
        <v>229</v>
      </c>
      <c r="F139" s="217" t="s">
        <v>153</v>
      </c>
      <c r="G139" s="266">
        <v>0.06</v>
      </c>
      <c r="H139" s="217" t="s">
        <v>147</v>
      </c>
      <c r="I139" s="217" t="s">
        <v>80</v>
      </c>
      <c r="J139" s="220">
        <v>45555</v>
      </c>
      <c r="K139" s="220">
        <v>45925</v>
      </c>
      <c r="L139" s="221">
        <v>1</v>
      </c>
      <c r="M139" s="267">
        <v>100000</v>
      </c>
      <c r="N139" s="267">
        <v>100000</v>
      </c>
      <c r="O139" s="249">
        <v>100130.91</v>
      </c>
      <c r="P139" s="225"/>
      <c r="Q139" s="128"/>
      <c r="S139" s="246"/>
    </row>
    <row r="140" spans="2:19" x14ac:dyDescent="0.25">
      <c r="B140" s="217" t="s">
        <v>146</v>
      </c>
      <c r="C140" s="218" t="s">
        <v>380</v>
      </c>
      <c r="D140" s="219" t="s">
        <v>152</v>
      </c>
      <c r="E140" s="217" t="s">
        <v>229</v>
      </c>
      <c r="F140" s="217" t="s">
        <v>153</v>
      </c>
      <c r="G140" s="266">
        <v>0.06</v>
      </c>
      <c r="H140" s="217" t="s">
        <v>147</v>
      </c>
      <c r="I140" s="217" t="s">
        <v>80</v>
      </c>
      <c r="J140" s="220">
        <v>45555</v>
      </c>
      <c r="K140" s="220">
        <v>45925</v>
      </c>
      <c r="L140" s="221">
        <v>1</v>
      </c>
      <c r="M140" s="267">
        <v>100000</v>
      </c>
      <c r="N140" s="267">
        <v>100000</v>
      </c>
      <c r="O140" s="249">
        <v>100130.91</v>
      </c>
      <c r="P140" s="225"/>
      <c r="Q140" s="128"/>
      <c r="S140" s="246"/>
    </row>
    <row r="141" spans="2:19" x14ac:dyDescent="0.25">
      <c r="B141" s="217" t="s">
        <v>146</v>
      </c>
      <c r="C141" s="218" t="s">
        <v>381</v>
      </c>
      <c r="D141" s="219" t="s">
        <v>152</v>
      </c>
      <c r="E141" s="217" t="s">
        <v>229</v>
      </c>
      <c r="F141" s="217" t="s">
        <v>153</v>
      </c>
      <c r="G141" s="266">
        <v>0.06</v>
      </c>
      <c r="H141" s="217" t="s">
        <v>147</v>
      </c>
      <c r="I141" s="217" t="s">
        <v>80</v>
      </c>
      <c r="J141" s="220">
        <v>45555</v>
      </c>
      <c r="K141" s="220">
        <v>45925</v>
      </c>
      <c r="L141" s="221">
        <v>1</v>
      </c>
      <c r="M141" s="267">
        <v>100000</v>
      </c>
      <c r="N141" s="267">
        <v>100000</v>
      </c>
      <c r="O141" s="249">
        <v>100130.91</v>
      </c>
      <c r="P141" s="225"/>
      <c r="Q141" s="128"/>
      <c r="S141" s="246"/>
    </row>
    <row r="142" spans="2:19" x14ac:dyDescent="0.25">
      <c r="B142" s="217" t="s">
        <v>146</v>
      </c>
      <c r="C142" s="218" t="s">
        <v>382</v>
      </c>
      <c r="D142" s="219" t="s">
        <v>152</v>
      </c>
      <c r="E142" s="217" t="s">
        <v>229</v>
      </c>
      <c r="F142" s="217" t="s">
        <v>153</v>
      </c>
      <c r="G142" s="266">
        <v>0.06</v>
      </c>
      <c r="H142" s="217" t="s">
        <v>147</v>
      </c>
      <c r="I142" s="217" t="s">
        <v>80</v>
      </c>
      <c r="J142" s="220">
        <v>45555</v>
      </c>
      <c r="K142" s="220">
        <v>45925</v>
      </c>
      <c r="L142" s="221">
        <v>1</v>
      </c>
      <c r="M142" s="267">
        <v>100000</v>
      </c>
      <c r="N142" s="267">
        <v>100000</v>
      </c>
      <c r="O142" s="249">
        <v>100130.91</v>
      </c>
      <c r="P142" s="225"/>
      <c r="Q142" s="128"/>
      <c r="S142" s="246"/>
    </row>
    <row r="143" spans="2:19" x14ac:dyDescent="0.25">
      <c r="B143" s="217" t="s">
        <v>146</v>
      </c>
      <c r="C143" s="218" t="s">
        <v>383</v>
      </c>
      <c r="D143" s="219" t="s">
        <v>152</v>
      </c>
      <c r="E143" s="217" t="s">
        <v>229</v>
      </c>
      <c r="F143" s="217" t="s">
        <v>153</v>
      </c>
      <c r="G143" s="266">
        <v>0.06</v>
      </c>
      <c r="H143" s="217" t="s">
        <v>147</v>
      </c>
      <c r="I143" s="217" t="s">
        <v>80</v>
      </c>
      <c r="J143" s="220">
        <v>45555</v>
      </c>
      <c r="K143" s="220">
        <v>45925</v>
      </c>
      <c r="L143" s="221">
        <v>1</v>
      </c>
      <c r="M143" s="267">
        <v>100000</v>
      </c>
      <c r="N143" s="267">
        <v>100000</v>
      </c>
      <c r="O143" s="249">
        <v>100130.91</v>
      </c>
      <c r="P143" s="225"/>
      <c r="Q143" s="128"/>
      <c r="S143" s="246"/>
    </row>
    <row r="144" spans="2:19" x14ac:dyDescent="0.25">
      <c r="B144" s="217" t="s">
        <v>333</v>
      </c>
      <c r="C144" s="218" t="s">
        <v>384</v>
      </c>
      <c r="D144" s="219" t="s">
        <v>240</v>
      </c>
      <c r="E144" s="217" t="s">
        <v>241</v>
      </c>
      <c r="F144" s="217" t="s">
        <v>242</v>
      </c>
      <c r="G144" s="266">
        <v>0</v>
      </c>
      <c r="H144" s="217" t="s">
        <v>337</v>
      </c>
      <c r="I144" s="217" t="s">
        <v>243</v>
      </c>
      <c r="J144" s="220">
        <v>45555</v>
      </c>
      <c r="K144" s="220">
        <v>45687</v>
      </c>
      <c r="L144" s="221">
        <v>800000</v>
      </c>
      <c r="M144" s="267">
        <v>800000</v>
      </c>
      <c r="N144" s="267">
        <v>812751.58471319918</v>
      </c>
      <c r="O144" s="249">
        <v>797173.33</v>
      </c>
      <c r="P144" s="225"/>
      <c r="Q144" s="128"/>
      <c r="S144" s="246"/>
    </row>
    <row r="145" spans="2:19" x14ac:dyDescent="0.25">
      <c r="B145" s="217" t="s">
        <v>275</v>
      </c>
      <c r="C145" s="218" t="s">
        <v>385</v>
      </c>
      <c r="D145" s="219" t="s">
        <v>210</v>
      </c>
      <c r="E145" s="217" t="s">
        <v>232</v>
      </c>
      <c r="F145" s="217" t="s">
        <v>156</v>
      </c>
      <c r="G145" s="266">
        <v>5.8500000000000003E-2</v>
      </c>
      <c r="H145" s="217" t="s">
        <v>147</v>
      </c>
      <c r="I145" s="217" t="s">
        <v>80</v>
      </c>
      <c r="J145" s="220">
        <v>45562</v>
      </c>
      <c r="K145" s="220">
        <v>46227</v>
      </c>
      <c r="L145" s="221">
        <v>60</v>
      </c>
      <c r="M145" s="267">
        <v>60000</v>
      </c>
      <c r="N145" s="267">
        <v>60605.82</v>
      </c>
      <c r="O145" s="249">
        <v>60634.58</v>
      </c>
      <c r="P145" s="225"/>
      <c r="Q145" s="128"/>
      <c r="S145" s="246"/>
    </row>
    <row r="146" spans="2:19" x14ac:dyDescent="0.25">
      <c r="B146" s="217" t="s">
        <v>333</v>
      </c>
      <c r="C146" s="218" t="s">
        <v>386</v>
      </c>
      <c r="D146" s="219" t="s">
        <v>240</v>
      </c>
      <c r="E146" s="217" t="s">
        <v>241</v>
      </c>
      <c r="F146" s="217" t="s">
        <v>242</v>
      </c>
      <c r="G146" s="266">
        <v>0</v>
      </c>
      <c r="H146" s="217" t="s">
        <v>337</v>
      </c>
      <c r="I146" s="217" t="s">
        <v>243</v>
      </c>
      <c r="J146" s="220">
        <v>45572</v>
      </c>
      <c r="K146" s="220">
        <v>45743</v>
      </c>
      <c r="L146" s="221">
        <v>4000000</v>
      </c>
      <c r="M146" s="267">
        <v>4000000</v>
      </c>
      <c r="N146" s="267">
        <v>3920914.7</v>
      </c>
      <c r="O146" s="249">
        <v>3959986.11</v>
      </c>
      <c r="P146" s="225"/>
      <c r="Q146" s="128"/>
      <c r="S146" s="246"/>
    </row>
    <row r="147" spans="2:19" x14ac:dyDescent="0.25">
      <c r="B147" s="217" t="s">
        <v>387</v>
      </c>
      <c r="C147" s="218" t="s">
        <v>388</v>
      </c>
      <c r="D147" s="219" t="s">
        <v>240</v>
      </c>
      <c r="E147" s="217" t="s">
        <v>389</v>
      </c>
      <c r="F147" s="217" t="s">
        <v>242</v>
      </c>
      <c r="G147" s="266">
        <v>0.05</v>
      </c>
      <c r="H147" s="217" t="s">
        <v>337</v>
      </c>
      <c r="I147" s="217" t="s">
        <v>80</v>
      </c>
      <c r="J147" s="220">
        <v>45572</v>
      </c>
      <c r="K147" s="220">
        <v>46127</v>
      </c>
      <c r="L147" s="221">
        <v>2500</v>
      </c>
      <c r="M147" s="267">
        <v>2500000</v>
      </c>
      <c r="N147" s="267">
        <v>2570917.69</v>
      </c>
      <c r="O147" s="249">
        <v>2525386.33</v>
      </c>
      <c r="P147" s="225"/>
      <c r="Q147" s="128"/>
      <c r="S147" s="246"/>
    </row>
    <row r="148" spans="2:19" x14ac:dyDescent="0.25">
      <c r="B148" s="217" t="s">
        <v>146</v>
      </c>
      <c r="C148" s="218" t="s">
        <v>390</v>
      </c>
      <c r="D148" s="219" t="s">
        <v>150</v>
      </c>
      <c r="E148" s="217" t="s">
        <v>227</v>
      </c>
      <c r="F148" s="217" t="s">
        <v>149</v>
      </c>
      <c r="G148" s="266">
        <v>6.3E-2</v>
      </c>
      <c r="H148" s="217" t="s">
        <v>147</v>
      </c>
      <c r="I148" s="217" t="s">
        <v>80</v>
      </c>
      <c r="J148" s="220">
        <v>45574</v>
      </c>
      <c r="K148" s="220">
        <v>46125</v>
      </c>
      <c r="L148" s="221">
        <v>1</v>
      </c>
      <c r="M148" s="267">
        <v>100000</v>
      </c>
      <c r="N148" s="267">
        <v>100100</v>
      </c>
      <c r="O148" s="249">
        <v>101499.86</v>
      </c>
      <c r="P148" s="225"/>
      <c r="Q148" s="128"/>
      <c r="S148" s="246"/>
    </row>
    <row r="149" spans="2:19" x14ac:dyDescent="0.25">
      <c r="B149" s="217" t="s">
        <v>146</v>
      </c>
      <c r="C149" s="218" t="s">
        <v>391</v>
      </c>
      <c r="D149" s="219" t="s">
        <v>150</v>
      </c>
      <c r="E149" s="217" t="s">
        <v>227</v>
      </c>
      <c r="F149" s="217" t="s">
        <v>149</v>
      </c>
      <c r="G149" s="266">
        <v>6.3E-2</v>
      </c>
      <c r="H149" s="217" t="s">
        <v>147</v>
      </c>
      <c r="I149" s="217" t="s">
        <v>80</v>
      </c>
      <c r="J149" s="220">
        <v>45574</v>
      </c>
      <c r="K149" s="220">
        <v>46125</v>
      </c>
      <c r="L149" s="221">
        <v>1</v>
      </c>
      <c r="M149" s="267">
        <v>100000</v>
      </c>
      <c r="N149" s="267">
        <v>100100</v>
      </c>
      <c r="O149" s="249">
        <v>101499.86</v>
      </c>
      <c r="P149" s="225"/>
      <c r="Q149" s="128"/>
      <c r="S149" s="246"/>
    </row>
    <row r="150" spans="2:19" x14ac:dyDescent="0.25">
      <c r="B150" s="217" t="s">
        <v>146</v>
      </c>
      <c r="C150" s="218" t="s">
        <v>392</v>
      </c>
      <c r="D150" s="219" t="s">
        <v>150</v>
      </c>
      <c r="E150" s="217" t="s">
        <v>227</v>
      </c>
      <c r="F150" s="217" t="s">
        <v>149</v>
      </c>
      <c r="G150" s="266">
        <v>6.3E-2</v>
      </c>
      <c r="H150" s="217" t="s">
        <v>147</v>
      </c>
      <c r="I150" s="217" t="s">
        <v>80</v>
      </c>
      <c r="J150" s="220">
        <v>45574</v>
      </c>
      <c r="K150" s="220">
        <v>46125</v>
      </c>
      <c r="L150" s="221">
        <v>1</v>
      </c>
      <c r="M150" s="267">
        <v>200000</v>
      </c>
      <c r="N150" s="267">
        <v>200200</v>
      </c>
      <c r="O150" s="249">
        <v>202999.73</v>
      </c>
      <c r="P150" s="225"/>
      <c r="Q150" s="128"/>
      <c r="S150" s="246"/>
    </row>
    <row r="151" spans="2:19" x14ac:dyDescent="0.25">
      <c r="B151" s="217" t="s">
        <v>146</v>
      </c>
      <c r="C151" s="218" t="s">
        <v>393</v>
      </c>
      <c r="D151" s="219" t="s">
        <v>150</v>
      </c>
      <c r="E151" s="217" t="s">
        <v>227</v>
      </c>
      <c r="F151" s="217" t="s">
        <v>149</v>
      </c>
      <c r="G151" s="266">
        <v>6.3E-2</v>
      </c>
      <c r="H151" s="217" t="s">
        <v>147</v>
      </c>
      <c r="I151" s="217" t="s">
        <v>80</v>
      </c>
      <c r="J151" s="220">
        <v>45574</v>
      </c>
      <c r="K151" s="220">
        <v>46125</v>
      </c>
      <c r="L151" s="221">
        <v>1</v>
      </c>
      <c r="M151" s="267">
        <v>200000</v>
      </c>
      <c r="N151" s="267">
        <v>200200</v>
      </c>
      <c r="O151" s="249">
        <v>202999.73</v>
      </c>
      <c r="P151" s="225"/>
      <c r="Q151" s="128"/>
      <c r="S151" s="246"/>
    </row>
    <row r="152" spans="2:19" x14ac:dyDescent="0.25">
      <c r="B152" s="217" t="s">
        <v>146</v>
      </c>
      <c r="C152" s="218" t="s">
        <v>394</v>
      </c>
      <c r="D152" s="219" t="s">
        <v>150</v>
      </c>
      <c r="E152" s="217" t="s">
        <v>227</v>
      </c>
      <c r="F152" s="217" t="s">
        <v>149</v>
      </c>
      <c r="G152" s="266">
        <v>6.3E-2</v>
      </c>
      <c r="H152" s="217" t="s">
        <v>147</v>
      </c>
      <c r="I152" s="217" t="s">
        <v>80</v>
      </c>
      <c r="J152" s="220">
        <v>45574</v>
      </c>
      <c r="K152" s="220">
        <v>46125</v>
      </c>
      <c r="L152" s="221">
        <v>1</v>
      </c>
      <c r="M152" s="267">
        <v>200000</v>
      </c>
      <c r="N152" s="267">
        <v>200200</v>
      </c>
      <c r="O152" s="249">
        <v>202999.73</v>
      </c>
      <c r="P152" s="225"/>
      <c r="Q152" s="128"/>
      <c r="S152" s="246"/>
    </row>
    <row r="153" spans="2:19" x14ac:dyDescent="0.25">
      <c r="B153" s="217" t="s">
        <v>146</v>
      </c>
      <c r="C153" s="218" t="s">
        <v>395</v>
      </c>
      <c r="D153" s="219" t="s">
        <v>150</v>
      </c>
      <c r="E153" s="217" t="s">
        <v>227</v>
      </c>
      <c r="F153" s="217" t="s">
        <v>149</v>
      </c>
      <c r="G153" s="266">
        <v>6.3E-2</v>
      </c>
      <c r="H153" s="217" t="s">
        <v>147</v>
      </c>
      <c r="I153" s="217" t="s">
        <v>80</v>
      </c>
      <c r="J153" s="220">
        <v>45574</v>
      </c>
      <c r="K153" s="220">
        <v>46125</v>
      </c>
      <c r="L153" s="221">
        <v>1</v>
      </c>
      <c r="M153" s="267">
        <v>200000</v>
      </c>
      <c r="N153" s="267">
        <v>200200</v>
      </c>
      <c r="O153" s="249">
        <v>202999.73</v>
      </c>
      <c r="P153" s="225"/>
      <c r="Q153" s="128"/>
      <c r="S153" s="246"/>
    </row>
    <row r="154" spans="2:19" x14ac:dyDescent="0.25">
      <c r="B154" s="217" t="s">
        <v>146</v>
      </c>
      <c r="C154" s="218" t="s">
        <v>396</v>
      </c>
      <c r="D154" s="219" t="s">
        <v>150</v>
      </c>
      <c r="E154" s="217" t="s">
        <v>227</v>
      </c>
      <c r="F154" s="217" t="s">
        <v>149</v>
      </c>
      <c r="G154" s="266">
        <v>6.3E-2</v>
      </c>
      <c r="H154" s="217" t="s">
        <v>147</v>
      </c>
      <c r="I154" s="217" t="s">
        <v>80</v>
      </c>
      <c r="J154" s="220">
        <v>45574</v>
      </c>
      <c r="K154" s="220">
        <v>46125</v>
      </c>
      <c r="L154" s="221">
        <v>1</v>
      </c>
      <c r="M154" s="267">
        <v>200000</v>
      </c>
      <c r="N154" s="267">
        <v>200200</v>
      </c>
      <c r="O154" s="249">
        <v>202999.73</v>
      </c>
      <c r="P154" s="225"/>
      <c r="Q154" s="128"/>
      <c r="S154" s="246"/>
    </row>
    <row r="155" spans="2:19" x14ac:dyDescent="0.25">
      <c r="B155" s="217" t="s">
        <v>146</v>
      </c>
      <c r="C155" s="218" t="s">
        <v>397</v>
      </c>
      <c r="D155" s="219" t="s">
        <v>150</v>
      </c>
      <c r="E155" s="217" t="s">
        <v>227</v>
      </c>
      <c r="F155" s="217" t="s">
        <v>149</v>
      </c>
      <c r="G155" s="266">
        <v>6.3E-2</v>
      </c>
      <c r="H155" s="217" t="s">
        <v>147</v>
      </c>
      <c r="I155" s="217" t="s">
        <v>80</v>
      </c>
      <c r="J155" s="220">
        <v>45574</v>
      </c>
      <c r="K155" s="220">
        <v>46125</v>
      </c>
      <c r="L155" s="221">
        <v>1</v>
      </c>
      <c r="M155" s="267">
        <v>100000</v>
      </c>
      <c r="N155" s="267">
        <v>100100</v>
      </c>
      <c r="O155" s="249">
        <v>101499.86</v>
      </c>
      <c r="P155" s="225"/>
      <c r="Q155" s="128"/>
      <c r="S155" s="246"/>
    </row>
    <row r="156" spans="2:19" x14ac:dyDescent="0.25">
      <c r="B156" s="217" t="s">
        <v>146</v>
      </c>
      <c r="C156" s="218" t="s">
        <v>398</v>
      </c>
      <c r="D156" s="219" t="s">
        <v>150</v>
      </c>
      <c r="E156" s="217" t="s">
        <v>227</v>
      </c>
      <c r="F156" s="217" t="s">
        <v>149</v>
      </c>
      <c r="G156" s="266">
        <v>6.3E-2</v>
      </c>
      <c r="H156" s="217" t="s">
        <v>147</v>
      </c>
      <c r="I156" s="217" t="s">
        <v>80</v>
      </c>
      <c r="J156" s="220">
        <v>45574</v>
      </c>
      <c r="K156" s="220">
        <v>46125</v>
      </c>
      <c r="L156" s="221">
        <v>1</v>
      </c>
      <c r="M156" s="267">
        <v>100000</v>
      </c>
      <c r="N156" s="267">
        <v>100100</v>
      </c>
      <c r="O156" s="249">
        <v>101499.86</v>
      </c>
      <c r="P156" s="225"/>
      <c r="Q156" s="128"/>
      <c r="S156" s="246"/>
    </row>
    <row r="157" spans="2:19" x14ac:dyDescent="0.25">
      <c r="B157" s="217" t="s">
        <v>146</v>
      </c>
      <c r="C157" s="218" t="s">
        <v>399</v>
      </c>
      <c r="D157" s="219" t="s">
        <v>150</v>
      </c>
      <c r="E157" s="217" t="s">
        <v>227</v>
      </c>
      <c r="F157" s="217" t="s">
        <v>149</v>
      </c>
      <c r="G157" s="266">
        <v>6.3E-2</v>
      </c>
      <c r="H157" s="217" t="s">
        <v>147</v>
      </c>
      <c r="I157" s="217" t="s">
        <v>80</v>
      </c>
      <c r="J157" s="220">
        <v>45574</v>
      </c>
      <c r="K157" s="220">
        <v>46125</v>
      </c>
      <c r="L157" s="221">
        <v>1</v>
      </c>
      <c r="M157" s="267">
        <v>100000</v>
      </c>
      <c r="N157" s="267">
        <v>100100</v>
      </c>
      <c r="O157" s="249">
        <v>101499.86</v>
      </c>
      <c r="P157" s="225"/>
      <c r="Q157" s="128"/>
      <c r="S157" s="246"/>
    </row>
    <row r="158" spans="2:19" x14ac:dyDescent="0.25">
      <c r="B158" s="217" t="s">
        <v>146</v>
      </c>
      <c r="C158" s="218" t="s">
        <v>400</v>
      </c>
      <c r="D158" s="219" t="s">
        <v>150</v>
      </c>
      <c r="E158" s="217" t="s">
        <v>227</v>
      </c>
      <c r="F158" s="217" t="s">
        <v>149</v>
      </c>
      <c r="G158" s="266">
        <v>6.3E-2</v>
      </c>
      <c r="H158" s="217" t="s">
        <v>147</v>
      </c>
      <c r="I158" s="217" t="s">
        <v>80</v>
      </c>
      <c r="J158" s="220">
        <v>45574</v>
      </c>
      <c r="K158" s="220">
        <v>46125</v>
      </c>
      <c r="L158" s="221">
        <v>1</v>
      </c>
      <c r="M158" s="267">
        <v>100000</v>
      </c>
      <c r="N158" s="267">
        <v>100100</v>
      </c>
      <c r="O158" s="249">
        <v>101499.86</v>
      </c>
      <c r="P158" s="225"/>
      <c r="Q158" s="128"/>
      <c r="S158" s="246"/>
    </row>
    <row r="159" spans="2:19" x14ac:dyDescent="0.25">
      <c r="B159" s="217" t="s">
        <v>146</v>
      </c>
      <c r="C159" s="218" t="s">
        <v>401</v>
      </c>
      <c r="D159" s="219" t="s">
        <v>150</v>
      </c>
      <c r="E159" s="217" t="s">
        <v>227</v>
      </c>
      <c r="F159" s="217" t="s">
        <v>149</v>
      </c>
      <c r="G159" s="266">
        <v>6.3E-2</v>
      </c>
      <c r="H159" s="217" t="s">
        <v>147</v>
      </c>
      <c r="I159" s="217" t="s">
        <v>80</v>
      </c>
      <c r="J159" s="220">
        <v>45574</v>
      </c>
      <c r="K159" s="220">
        <v>46125</v>
      </c>
      <c r="L159" s="221">
        <v>1</v>
      </c>
      <c r="M159" s="267">
        <v>100000</v>
      </c>
      <c r="N159" s="267">
        <v>100100</v>
      </c>
      <c r="O159" s="249">
        <v>101499.86</v>
      </c>
      <c r="P159" s="225"/>
      <c r="Q159" s="128"/>
      <c r="S159" s="246"/>
    </row>
    <row r="160" spans="2:19" x14ac:dyDescent="0.25">
      <c r="B160" s="217" t="s">
        <v>146</v>
      </c>
      <c r="C160" s="218" t="s">
        <v>402</v>
      </c>
      <c r="D160" s="219" t="s">
        <v>150</v>
      </c>
      <c r="E160" s="217" t="s">
        <v>227</v>
      </c>
      <c r="F160" s="217" t="s">
        <v>149</v>
      </c>
      <c r="G160" s="266">
        <v>6.3E-2</v>
      </c>
      <c r="H160" s="217" t="s">
        <v>147</v>
      </c>
      <c r="I160" s="217" t="s">
        <v>80</v>
      </c>
      <c r="J160" s="220">
        <v>45574</v>
      </c>
      <c r="K160" s="220">
        <v>46125</v>
      </c>
      <c r="L160" s="221">
        <v>1</v>
      </c>
      <c r="M160" s="267">
        <v>100000</v>
      </c>
      <c r="N160" s="267">
        <v>100100</v>
      </c>
      <c r="O160" s="249">
        <v>101499.86</v>
      </c>
      <c r="P160" s="225"/>
      <c r="Q160" s="128"/>
      <c r="S160" s="246"/>
    </row>
    <row r="161" spans="2:19" x14ac:dyDescent="0.25">
      <c r="B161" s="217" t="s">
        <v>146</v>
      </c>
      <c r="C161" s="218" t="s">
        <v>403</v>
      </c>
      <c r="D161" s="219" t="s">
        <v>150</v>
      </c>
      <c r="E161" s="217" t="s">
        <v>227</v>
      </c>
      <c r="F161" s="217" t="s">
        <v>149</v>
      </c>
      <c r="G161" s="266">
        <v>6.3E-2</v>
      </c>
      <c r="H161" s="217" t="s">
        <v>147</v>
      </c>
      <c r="I161" s="217" t="s">
        <v>80</v>
      </c>
      <c r="J161" s="220">
        <v>45574</v>
      </c>
      <c r="K161" s="220">
        <v>46125</v>
      </c>
      <c r="L161" s="221">
        <v>1</v>
      </c>
      <c r="M161" s="267">
        <v>100000</v>
      </c>
      <c r="N161" s="267">
        <v>100100</v>
      </c>
      <c r="O161" s="249">
        <v>101499.86</v>
      </c>
      <c r="P161" s="225"/>
      <c r="Q161" s="128"/>
      <c r="S161" s="246"/>
    </row>
    <row r="162" spans="2:19" x14ac:dyDescent="0.25">
      <c r="B162" s="217" t="s">
        <v>146</v>
      </c>
      <c r="C162" s="218" t="s">
        <v>404</v>
      </c>
      <c r="D162" s="219" t="s">
        <v>148</v>
      </c>
      <c r="E162" s="217" t="s">
        <v>226</v>
      </c>
      <c r="F162" s="217" t="s">
        <v>149</v>
      </c>
      <c r="G162" s="266">
        <v>6.0999999999999999E-2</v>
      </c>
      <c r="H162" s="217" t="s">
        <v>147</v>
      </c>
      <c r="I162" s="217" t="s">
        <v>80</v>
      </c>
      <c r="J162" s="220">
        <v>45579</v>
      </c>
      <c r="K162" s="220">
        <v>46068</v>
      </c>
      <c r="L162" s="221">
        <v>1</v>
      </c>
      <c r="M162" s="267">
        <v>150000</v>
      </c>
      <c r="N162" s="267">
        <v>151529.18</v>
      </c>
      <c r="O162" s="249">
        <v>153459.49</v>
      </c>
      <c r="P162" s="225"/>
      <c r="Q162" s="128"/>
      <c r="S162" s="246"/>
    </row>
    <row r="163" spans="2:19" x14ac:dyDescent="0.25">
      <c r="B163" s="217" t="s">
        <v>146</v>
      </c>
      <c r="C163" s="218" t="s">
        <v>405</v>
      </c>
      <c r="D163" s="219" t="s">
        <v>148</v>
      </c>
      <c r="E163" s="217" t="s">
        <v>226</v>
      </c>
      <c r="F163" s="217" t="s">
        <v>149</v>
      </c>
      <c r="G163" s="266">
        <v>6.0999999999999999E-2</v>
      </c>
      <c r="H163" s="217" t="s">
        <v>147</v>
      </c>
      <c r="I163" s="217" t="s">
        <v>80</v>
      </c>
      <c r="J163" s="220">
        <v>45581</v>
      </c>
      <c r="K163" s="220">
        <v>46104</v>
      </c>
      <c r="L163" s="221">
        <v>1</v>
      </c>
      <c r="M163" s="267">
        <v>200000</v>
      </c>
      <c r="N163" s="267">
        <v>200935.89</v>
      </c>
      <c r="O163" s="249">
        <v>203430.18</v>
      </c>
      <c r="P163" s="225"/>
      <c r="Q163" s="128"/>
      <c r="S163" s="246"/>
    </row>
    <row r="164" spans="2:19" x14ac:dyDescent="0.25">
      <c r="B164" s="217" t="s">
        <v>146</v>
      </c>
      <c r="C164" s="218" t="s">
        <v>406</v>
      </c>
      <c r="D164" s="219" t="s">
        <v>148</v>
      </c>
      <c r="E164" s="217" t="s">
        <v>226</v>
      </c>
      <c r="F164" s="217" t="s">
        <v>149</v>
      </c>
      <c r="G164" s="266">
        <v>6.0999999999999999E-2</v>
      </c>
      <c r="H164" s="217" t="s">
        <v>147</v>
      </c>
      <c r="I164" s="217" t="s">
        <v>80</v>
      </c>
      <c r="J164" s="220">
        <v>45583</v>
      </c>
      <c r="K164" s="220">
        <v>46104</v>
      </c>
      <c r="L164" s="221">
        <v>1</v>
      </c>
      <c r="M164" s="267">
        <v>200000</v>
      </c>
      <c r="N164" s="267">
        <v>201002.74</v>
      </c>
      <c r="O164" s="249">
        <v>203430.81</v>
      </c>
      <c r="P164" s="225"/>
      <c r="Q164" s="128"/>
      <c r="S164" s="246"/>
    </row>
    <row r="165" spans="2:19" x14ac:dyDescent="0.25">
      <c r="B165" s="217" t="s">
        <v>333</v>
      </c>
      <c r="C165" s="218" t="s">
        <v>407</v>
      </c>
      <c r="D165" s="219" t="s">
        <v>240</v>
      </c>
      <c r="E165" s="217" t="s">
        <v>408</v>
      </c>
      <c r="F165" s="217" t="s">
        <v>240</v>
      </c>
      <c r="G165" s="266">
        <v>2.75E-2</v>
      </c>
      <c r="H165" s="217" t="s">
        <v>147</v>
      </c>
      <c r="I165" s="217" t="s">
        <v>409</v>
      </c>
      <c r="J165" s="220">
        <v>45589</v>
      </c>
      <c r="K165" s="220">
        <v>45679</v>
      </c>
      <c r="L165" s="221">
        <v>600</v>
      </c>
      <c r="M165" s="267">
        <v>600000</v>
      </c>
      <c r="N165" s="267">
        <v>600000</v>
      </c>
      <c r="O165" s="249">
        <v>605476.26</v>
      </c>
      <c r="P165" s="225"/>
      <c r="Q165" s="128"/>
      <c r="S165" s="246"/>
    </row>
    <row r="166" spans="2:19" x14ac:dyDescent="0.25">
      <c r="B166" s="217" t="s">
        <v>228</v>
      </c>
      <c r="C166" s="218" t="s">
        <v>410</v>
      </c>
      <c r="D166" s="219" t="s">
        <v>210</v>
      </c>
      <c r="E166" s="217" t="s">
        <v>232</v>
      </c>
      <c r="F166" s="217" t="s">
        <v>156</v>
      </c>
      <c r="G166" s="266">
        <v>7.0000000000000007E-2</v>
      </c>
      <c r="H166" s="217" t="s">
        <v>147</v>
      </c>
      <c r="I166" s="217" t="s">
        <v>80</v>
      </c>
      <c r="J166" s="220">
        <v>45589</v>
      </c>
      <c r="K166" s="220">
        <v>46056</v>
      </c>
      <c r="L166" s="221">
        <v>323</v>
      </c>
      <c r="M166" s="267">
        <v>323000</v>
      </c>
      <c r="N166" s="267">
        <v>333045.62</v>
      </c>
      <c r="O166" s="249">
        <v>330836.92</v>
      </c>
      <c r="P166" s="225"/>
      <c r="Q166" s="128"/>
      <c r="S166" s="246"/>
    </row>
    <row r="167" spans="2:19" x14ac:dyDescent="0.25">
      <c r="B167" s="217" t="s">
        <v>146</v>
      </c>
      <c r="C167" s="218" t="s">
        <v>411</v>
      </c>
      <c r="D167" s="219" t="s">
        <v>155</v>
      </c>
      <c r="E167" s="217" t="s">
        <v>217</v>
      </c>
      <c r="F167" s="217" t="s">
        <v>156</v>
      </c>
      <c r="G167" s="266">
        <v>6.5000000000000002E-2</v>
      </c>
      <c r="H167" s="217" t="s">
        <v>147</v>
      </c>
      <c r="I167" s="217" t="s">
        <v>80</v>
      </c>
      <c r="J167" s="220">
        <v>45593</v>
      </c>
      <c r="K167" s="220">
        <v>45957</v>
      </c>
      <c r="L167" s="221">
        <v>1</v>
      </c>
      <c r="M167" s="267">
        <v>250000</v>
      </c>
      <c r="N167" s="267">
        <v>252135.1</v>
      </c>
      <c r="O167" s="249">
        <v>254592.57</v>
      </c>
      <c r="P167" s="225"/>
      <c r="Q167" s="128"/>
      <c r="S167" s="246"/>
    </row>
    <row r="168" spans="2:19" x14ac:dyDescent="0.25">
      <c r="B168" s="217" t="s">
        <v>146</v>
      </c>
      <c r="C168" s="218" t="s">
        <v>412</v>
      </c>
      <c r="D168" s="219" t="s">
        <v>196</v>
      </c>
      <c r="E168" s="217" t="s">
        <v>274</v>
      </c>
      <c r="F168" s="217" t="s">
        <v>238</v>
      </c>
      <c r="G168" s="266">
        <v>6.5000000000000002E-2</v>
      </c>
      <c r="H168" s="217" t="s">
        <v>147</v>
      </c>
      <c r="I168" s="217" t="s">
        <v>80</v>
      </c>
      <c r="J168" s="220">
        <v>45594</v>
      </c>
      <c r="K168" s="220">
        <v>46146</v>
      </c>
      <c r="L168" s="221">
        <v>1</v>
      </c>
      <c r="M168" s="267">
        <v>50000</v>
      </c>
      <c r="N168" s="267">
        <v>50050</v>
      </c>
      <c r="O168" s="249">
        <v>50595.22</v>
      </c>
      <c r="P168" s="225"/>
      <c r="Q168" s="128"/>
      <c r="S168" s="246"/>
    </row>
    <row r="169" spans="2:19" x14ac:dyDescent="0.25">
      <c r="B169" s="217" t="s">
        <v>146</v>
      </c>
      <c r="C169" s="218" t="s">
        <v>413</v>
      </c>
      <c r="D169" s="219" t="s">
        <v>196</v>
      </c>
      <c r="E169" s="217" t="s">
        <v>274</v>
      </c>
      <c r="F169" s="217" t="s">
        <v>238</v>
      </c>
      <c r="G169" s="266">
        <v>6.5000000000000002E-2</v>
      </c>
      <c r="H169" s="217" t="s">
        <v>147</v>
      </c>
      <c r="I169" s="217" t="s">
        <v>80</v>
      </c>
      <c r="J169" s="220">
        <v>45594</v>
      </c>
      <c r="K169" s="220">
        <v>46146</v>
      </c>
      <c r="L169" s="221">
        <v>1</v>
      </c>
      <c r="M169" s="267">
        <v>50000</v>
      </c>
      <c r="N169" s="267">
        <v>50050</v>
      </c>
      <c r="O169" s="249">
        <v>50595.22</v>
      </c>
      <c r="P169" s="225"/>
      <c r="Q169" s="128"/>
      <c r="S169" s="246"/>
    </row>
    <row r="170" spans="2:19" x14ac:dyDescent="0.25">
      <c r="B170" s="217" t="s">
        <v>146</v>
      </c>
      <c r="C170" s="218" t="s">
        <v>414</v>
      </c>
      <c r="D170" s="219" t="s">
        <v>196</v>
      </c>
      <c r="E170" s="217" t="s">
        <v>274</v>
      </c>
      <c r="F170" s="217" t="s">
        <v>238</v>
      </c>
      <c r="G170" s="266">
        <v>6.5000000000000002E-2</v>
      </c>
      <c r="H170" s="217" t="s">
        <v>147</v>
      </c>
      <c r="I170" s="217" t="s">
        <v>80</v>
      </c>
      <c r="J170" s="220">
        <v>45594</v>
      </c>
      <c r="K170" s="220">
        <v>46146</v>
      </c>
      <c r="L170" s="221">
        <v>1</v>
      </c>
      <c r="M170" s="267">
        <v>50000</v>
      </c>
      <c r="N170" s="267">
        <v>50050</v>
      </c>
      <c r="O170" s="249">
        <v>50595.22</v>
      </c>
      <c r="P170" s="225"/>
      <c r="Q170" s="128"/>
      <c r="S170" s="246"/>
    </row>
    <row r="171" spans="2:19" x14ac:dyDescent="0.25">
      <c r="B171" s="217" t="s">
        <v>146</v>
      </c>
      <c r="C171" s="218" t="s">
        <v>415</v>
      </c>
      <c r="D171" s="219" t="s">
        <v>196</v>
      </c>
      <c r="E171" s="217" t="s">
        <v>274</v>
      </c>
      <c r="F171" s="217" t="s">
        <v>238</v>
      </c>
      <c r="G171" s="266">
        <v>6.5000000000000002E-2</v>
      </c>
      <c r="H171" s="217" t="s">
        <v>147</v>
      </c>
      <c r="I171" s="217" t="s">
        <v>80</v>
      </c>
      <c r="J171" s="220">
        <v>45594</v>
      </c>
      <c r="K171" s="220">
        <v>46146</v>
      </c>
      <c r="L171" s="221">
        <v>1</v>
      </c>
      <c r="M171" s="267">
        <v>50000</v>
      </c>
      <c r="N171" s="267">
        <v>50050</v>
      </c>
      <c r="O171" s="249">
        <v>50595.22</v>
      </c>
      <c r="P171" s="225"/>
      <c r="Q171" s="128"/>
      <c r="S171" s="246"/>
    </row>
    <row r="172" spans="2:19" x14ac:dyDescent="0.25">
      <c r="B172" s="217" t="s">
        <v>146</v>
      </c>
      <c r="C172" s="218" t="s">
        <v>416</v>
      </c>
      <c r="D172" s="219" t="s">
        <v>196</v>
      </c>
      <c r="E172" s="217" t="s">
        <v>274</v>
      </c>
      <c r="F172" s="217" t="s">
        <v>238</v>
      </c>
      <c r="G172" s="266">
        <v>6.5000000000000002E-2</v>
      </c>
      <c r="H172" s="217" t="s">
        <v>147</v>
      </c>
      <c r="I172" s="217" t="s">
        <v>80</v>
      </c>
      <c r="J172" s="220">
        <v>45594</v>
      </c>
      <c r="K172" s="220">
        <v>46146</v>
      </c>
      <c r="L172" s="221">
        <v>1</v>
      </c>
      <c r="M172" s="267">
        <v>50000</v>
      </c>
      <c r="N172" s="267">
        <v>50050</v>
      </c>
      <c r="O172" s="249">
        <v>50595.22</v>
      </c>
      <c r="P172" s="225"/>
      <c r="Q172" s="128"/>
      <c r="S172" s="246"/>
    </row>
    <row r="173" spans="2:19" x14ac:dyDescent="0.25">
      <c r="B173" s="217" t="s">
        <v>146</v>
      </c>
      <c r="C173" s="218" t="s">
        <v>417</v>
      </c>
      <c r="D173" s="219" t="s">
        <v>196</v>
      </c>
      <c r="E173" s="217" t="s">
        <v>274</v>
      </c>
      <c r="F173" s="217" t="s">
        <v>238</v>
      </c>
      <c r="G173" s="266">
        <v>6.5000000000000002E-2</v>
      </c>
      <c r="H173" s="217" t="s">
        <v>147</v>
      </c>
      <c r="I173" s="217" t="s">
        <v>80</v>
      </c>
      <c r="J173" s="220">
        <v>45594</v>
      </c>
      <c r="K173" s="220">
        <v>46146</v>
      </c>
      <c r="L173" s="221">
        <v>1</v>
      </c>
      <c r="M173" s="267">
        <v>50000</v>
      </c>
      <c r="N173" s="267">
        <v>50050</v>
      </c>
      <c r="O173" s="249">
        <v>50595.22</v>
      </c>
      <c r="P173" s="225"/>
      <c r="Q173" s="128"/>
      <c r="S173" s="246"/>
    </row>
    <row r="174" spans="2:19" x14ac:dyDescent="0.25">
      <c r="B174" s="217" t="s">
        <v>146</v>
      </c>
      <c r="C174" s="218" t="s">
        <v>418</v>
      </c>
      <c r="D174" s="219" t="s">
        <v>196</v>
      </c>
      <c r="E174" s="217" t="s">
        <v>274</v>
      </c>
      <c r="F174" s="217" t="s">
        <v>238</v>
      </c>
      <c r="G174" s="266">
        <v>6.5000000000000002E-2</v>
      </c>
      <c r="H174" s="217" t="s">
        <v>147</v>
      </c>
      <c r="I174" s="217" t="s">
        <v>80</v>
      </c>
      <c r="J174" s="220">
        <v>45594</v>
      </c>
      <c r="K174" s="220">
        <v>46146</v>
      </c>
      <c r="L174" s="221">
        <v>1</v>
      </c>
      <c r="M174" s="267">
        <v>50000</v>
      </c>
      <c r="N174" s="267">
        <v>50050</v>
      </c>
      <c r="O174" s="249">
        <v>50595.22</v>
      </c>
      <c r="P174" s="225"/>
      <c r="Q174" s="128"/>
      <c r="S174" s="246"/>
    </row>
    <row r="175" spans="2:19" x14ac:dyDescent="0.25">
      <c r="B175" s="217" t="s">
        <v>146</v>
      </c>
      <c r="C175" s="218" t="s">
        <v>419</v>
      </c>
      <c r="D175" s="219" t="s">
        <v>196</v>
      </c>
      <c r="E175" s="217" t="s">
        <v>274</v>
      </c>
      <c r="F175" s="217" t="s">
        <v>238</v>
      </c>
      <c r="G175" s="266">
        <v>6.5000000000000002E-2</v>
      </c>
      <c r="H175" s="217" t="s">
        <v>147</v>
      </c>
      <c r="I175" s="217" t="s">
        <v>80</v>
      </c>
      <c r="J175" s="220">
        <v>45594</v>
      </c>
      <c r="K175" s="220">
        <v>46146</v>
      </c>
      <c r="L175" s="221">
        <v>1</v>
      </c>
      <c r="M175" s="267">
        <v>50000</v>
      </c>
      <c r="N175" s="267">
        <v>50050</v>
      </c>
      <c r="O175" s="249">
        <v>50595.22</v>
      </c>
      <c r="P175" s="225"/>
      <c r="Q175" s="128"/>
      <c r="S175" s="246"/>
    </row>
    <row r="176" spans="2:19" x14ac:dyDescent="0.25">
      <c r="B176" s="217" t="s">
        <v>146</v>
      </c>
      <c r="C176" s="218" t="s">
        <v>420</v>
      </c>
      <c r="D176" s="219" t="s">
        <v>196</v>
      </c>
      <c r="E176" s="217" t="s">
        <v>274</v>
      </c>
      <c r="F176" s="217" t="s">
        <v>238</v>
      </c>
      <c r="G176" s="266">
        <v>6.5000000000000002E-2</v>
      </c>
      <c r="H176" s="217" t="s">
        <v>147</v>
      </c>
      <c r="I176" s="217" t="s">
        <v>80</v>
      </c>
      <c r="J176" s="220">
        <v>45594</v>
      </c>
      <c r="K176" s="220">
        <v>46146</v>
      </c>
      <c r="L176" s="221">
        <v>1</v>
      </c>
      <c r="M176" s="267">
        <v>50000</v>
      </c>
      <c r="N176" s="267">
        <v>50050</v>
      </c>
      <c r="O176" s="249">
        <v>50595.22</v>
      </c>
      <c r="P176" s="225"/>
      <c r="Q176" s="128"/>
      <c r="S176" s="246"/>
    </row>
    <row r="177" spans="2:19" x14ac:dyDescent="0.25">
      <c r="B177" s="217" t="s">
        <v>146</v>
      </c>
      <c r="C177" s="218" t="s">
        <v>421</v>
      </c>
      <c r="D177" s="219" t="s">
        <v>196</v>
      </c>
      <c r="E177" s="217" t="s">
        <v>274</v>
      </c>
      <c r="F177" s="217" t="s">
        <v>238</v>
      </c>
      <c r="G177" s="266">
        <v>6.5000000000000002E-2</v>
      </c>
      <c r="H177" s="217" t="s">
        <v>147</v>
      </c>
      <c r="I177" s="217" t="s">
        <v>80</v>
      </c>
      <c r="J177" s="220">
        <v>45594</v>
      </c>
      <c r="K177" s="220">
        <v>46146</v>
      </c>
      <c r="L177" s="221">
        <v>1</v>
      </c>
      <c r="M177" s="267">
        <v>50000</v>
      </c>
      <c r="N177" s="267">
        <v>50050</v>
      </c>
      <c r="O177" s="249">
        <v>50595.22</v>
      </c>
      <c r="P177" s="225"/>
      <c r="Q177" s="128"/>
      <c r="S177" s="246"/>
    </row>
    <row r="178" spans="2:19" x14ac:dyDescent="0.25">
      <c r="B178" s="217" t="s">
        <v>146</v>
      </c>
      <c r="C178" s="218" t="s">
        <v>422</v>
      </c>
      <c r="D178" s="219" t="s">
        <v>196</v>
      </c>
      <c r="E178" s="217" t="s">
        <v>274</v>
      </c>
      <c r="F178" s="217" t="s">
        <v>238</v>
      </c>
      <c r="G178" s="266">
        <v>6.5000000000000002E-2</v>
      </c>
      <c r="H178" s="217" t="s">
        <v>147</v>
      </c>
      <c r="I178" s="217" t="s">
        <v>80</v>
      </c>
      <c r="J178" s="220">
        <v>45594</v>
      </c>
      <c r="K178" s="220">
        <v>46146</v>
      </c>
      <c r="L178" s="221">
        <v>1</v>
      </c>
      <c r="M178" s="267">
        <v>50000</v>
      </c>
      <c r="N178" s="267">
        <v>50050</v>
      </c>
      <c r="O178" s="249">
        <v>50595.22</v>
      </c>
      <c r="P178" s="225"/>
      <c r="Q178" s="128"/>
      <c r="S178" s="246"/>
    </row>
    <row r="179" spans="2:19" x14ac:dyDescent="0.25">
      <c r="B179" s="217" t="s">
        <v>146</v>
      </c>
      <c r="C179" s="218" t="s">
        <v>423</v>
      </c>
      <c r="D179" s="219" t="s">
        <v>196</v>
      </c>
      <c r="E179" s="217" t="s">
        <v>274</v>
      </c>
      <c r="F179" s="217" t="s">
        <v>238</v>
      </c>
      <c r="G179" s="266">
        <v>6.5000000000000002E-2</v>
      </c>
      <c r="H179" s="217" t="s">
        <v>147</v>
      </c>
      <c r="I179" s="217" t="s">
        <v>80</v>
      </c>
      <c r="J179" s="220">
        <v>45594</v>
      </c>
      <c r="K179" s="220">
        <v>46146</v>
      </c>
      <c r="L179" s="221">
        <v>1</v>
      </c>
      <c r="M179" s="267">
        <v>50000</v>
      </c>
      <c r="N179" s="267">
        <v>50050</v>
      </c>
      <c r="O179" s="249">
        <v>50595.22</v>
      </c>
      <c r="P179" s="225"/>
      <c r="Q179" s="128"/>
      <c r="S179" s="246"/>
    </row>
    <row r="180" spans="2:19" x14ac:dyDescent="0.25">
      <c r="B180" s="217" t="s">
        <v>146</v>
      </c>
      <c r="C180" s="218" t="s">
        <v>424</v>
      </c>
      <c r="D180" s="219" t="s">
        <v>196</v>
      </c>
      <c r="E180" s="217" t="s">
        <v>274</v>
      </c>
      <c r="F180" s="217" t="s">
        <v>238</v>
      </c>
      <c r="G180" s="266">
        <v>6.5000000000000002E-2</v>
      </c>
      <c r="H180" s="217" t="s">
        <v>147</v>
      </c>
      <c r="I180" s="217" t="s">
        <v>80</v>
      </c>
      <c r="J180" s="220">
        <v>45594</v>
      </c>
      <c r="K180" s="220">
        <v>46146</v>
      </c>
      <c r="L180" s="221">
        <v>1</v>
      </c>
      <c r="M180" s="267">
        <v>50000</v>
      </c>
      <c r="N180" s="267">
        <v>50050</v>
      </c>
      <c r="O180" s="249">
        <v>50595.22</v>
      </c>
      <c r="P180" s="225"/>
      <c r="Q180" s="128"/>
      <c r="S180" s="246"/>
    </row>
    <row r="181" spans="2:19" x14ac:dyDescent="0.25">
      <c r="B181" s="217" t="s">
        <v>146</v>
      </c>
      <c r="C181" s="218" t="s">
        <v>425</v>
      </c>
      <c r="D181" s="219" t="s">
        <v>196</v>
      </c>
      <c r="E181" s="217" t="s">
        <v>274</v>
      </c>
      <c r="F181" s="217" t="s">
        <v>238</v>
      </c>
      <c r="G181" s="266">
        <v>6.5000000000000002E-2</v>
      </c>
      <c r="H181" s="217" t="s">
        <v>147</v>
      </c>
      <c r="I181" s="217" t="s">
        <v>80</v>
      </c>
      <c r="J181" s="220">
        <v>45594</v>
      </c>
      <c r="K181" s="220">
        <v>46146</v>
      </c>
      <c r="L181" s="221">
        <v>1</v>
      </c>
      <c r="M181" s="267">
        <v>50000</v>
      </c>
      <c r="N181" s="267">
        <v>50050</v>
      </c>
      <c r="O181" s="249">
        <v>50595.22</v>
      </c>
      <c r="P181" s="225"/>
      <c r="Q181" s="128"/>
      <c r="S181" s="246"/>
    </row>
    <row r="182" spans="2:19" x14ac:dyDescent="0.25">
      <c r="B182" s="217" t="s">
        <v>146</v>
      </c>
      <c r="C182" s="218" t="s">
        <v>426</v>
      </c>
      <c r="D182" s="219" t="s">
        <v>196</v>
      </c>
      <c r="E182" s="217" t="s">
        <v>274</v>
      </c>
      <c r="F182" s="217" t="s">
        <v>238</v>
      </c>
      <c r="G182" s="266">
        <v>6.5000000000000002E-2</v>
      </c>
      <c r="H182" s="217" t="s">
        <v>147</v>
      </c>
      <c r="I182" s="217" t="s">
        <v>80</v>
      </c>
      <c r="J182" s="220">
        <v>45594</v>
      </c>
      <c r="K182" s="220">
        <v>46146</v>
      </c>
      <c r="L182" s="221">
        <v>1</v>
      </c>
      <c r="M182" s="267">
        <v>50000</v>
      </c>
      <c r="N182" s="267">
        <v>50050</v>
      </c>
      <c r="O182" s="249">
        <v>50595.22</v>
      </c>
      <c r="P182" s="225"/>
      <c r="Q182" s="128"/>
      <c r="S182" s="246"/>
    </row>
    <row r="183" spans="2:19" x14ac:dyDescent="0.25">
      <c r="B183" s="217" t="s">
        <v>146</v>
      </c>
      <c r="C183" s="218" t="s">
        <v>427</v>
      </c>
      <c r="D183" s="219" t="s">
        <v>196</v>
      </c>
      <c r="E183" s="217" t="s">
        <v>274</v>
      </c>
      <c r="F183" s="217" t="s">
        <v>238</v>
      </c>
      <c r="G183" s="266">
        <v>6.5000000000000002E-2</v>
      </c>
      <c r="H183" s="217" t="s">
        <v>147</v>
      </c>
      <c r="I183" s="217" t="s">
        <v>80</v>
      </c>
      <c r="J183" s="220">
        <v>45594</v>
      </c>
      <c r="K183" s="220">
        <v>46146</v>
      </c>
      <c r="L183" s="221">
        <v>1</v>
      </c>
      <c r="M183" s="267">
        <v>50000</v>
      </c>
      <c r="N183" s="267">
        <v>50050</v>
      </c>
      <c r="O183" s="249">
        <v>50595.22</v>
      </c>
      <c r="P183" s="225"/>
      <c r="Q183" s="128"/>
      <c r="S183" s="246"/>
    </row>
    <row r="184" spans="2:19" x14ac:dyDescent="0.25">
      <c r="B184" s="217" t="s">
        <v>146</v>
      </c>
      <c r="C184" s="218" t="s">
        <v>428</v>
      </c>
      <c r="D184" s="219" t="s">
        <v>196</v>
      </c>
      <c r="E184" s="217" t="s">
        <v>274</v>
      </c>
      <c r="F184" s="217" t="s">
        <v>238</v>
      </c>
      <c r="G184" s="266">
        <v>6.5000000000000002E-2</v>
      </c>
      <c r="H184" s="217" t="s">
        <v>147</v>
      </c>
      <c r="I184" s="217" t="s">
        <v>80</v>
      </c>
      <c r="J184" s="220">
        <v>45594</v>
      </c>
      <c r="K184" s="220">
        <v>46146</v>
      </c>
      <c r="L184" s="221">
        <v>1</v>
      </c>
      <c r="M184" s="267">
        <v>50000</v>
      </c>
      <c r="N184" s="267">
        <v>50050</v>
      </c>
      <c r="O184" s="249">
        <v>50595.22</v>
      </c>
      <c r="P184" s="225"/>
      <c r="Q184" s="128"/>
      <c r="S184" s="246"/>
    </row>
    <row r="185" spans="2:19" x14ac:dyDescent="0.25">
      <c r="B185" s="217" t="s">
        <v>146</v>
      </c>
      <c r="C185" s="218" t="s">
        <v>429</v>
      </c>
      <c r="D185" s="219" t="s">
        <v>196</v>
      </c>
      <c r="E185" s="217" t="s">
        <v>274</v>
      </c>
      <c r="F185" s="217" t="s">
        <v>238</v>
      </c>
      <c r="G185" s="266">
        <v>6.5000000000000002E-2</v>
      </c>
      <c r="H185" s="217" t="s">
        <v>147</v>
      </c>
      <c r="I185" s="217" t="s">
        <v>80</v>
      </c>
      <c r="J185" s="220">
        <v>45594</v>
      </c>
      <c r="K185" s="220">
        <v>46146</v>
      </c>
      <c r="L185" s="221">
        <v>1</v>
      </c>
      <c r="M185" s="267">
        <v>50000</v>
      </c>
      <c r="N185" s="267">
        <v>50050</v>
      </c>
      <c r="O185" s="249">
        <v>50595.22</v>
      </c>
      <c r="P185" s="225"/>
      <c r="Q185" s="128"/>
      <c r="S185" s="246"/>
    </row>
    <row r="186" spans="2:19" x14ac:dyDescent="0.25">
      <c r="B186" s="217" t="s">
        <v>146</v>
      </c>
      <c r="C186" s="218" t="s">
        <v>430</v>
      </c>
      <c r="D186" s="219" t="s">
        <v>196</v>
      </c>
      <c r="E186" s="217" t="s">
        <v>274</v>
      </c>
      <c r="F186" s="217" t="s">
        <v>238</v>
      </c>
      <c r="G186" s="266">
        <v>6.5000000000000002E-2</v>
      </c>
      <c r="H186" s="217" t="s">
        <v>147</v>
      </c>
      <c r="I186" s="217" t="s">
        <v>80</v>
      </c>
      <c r="J186" s="220">
        <v>45594</v>
      </c>
      <c r="K186" s="220">
        <v>46146</v>
      </c>
      <c r="L186" s="221">
        <v>1</v>
      </c>
      <c r="M186" s="267">
        <v>50000</v>
      </c>
      <c r="N186" s="267">
        <v>50050</v>
      </c>
      <c r="O186" s="249">
        <v>50595.22</v>
      </c>
      <c r="P186" s="225"/>
      <c r="Q186" s="128"/>
      <c r="S186" s="246"/>
    </row>
    <row r="187" spans="2:19" x14ac:dyDescent="0.25">
      <c r="B187" s="217" t="s">
        <v>146</v>
      </c>
      <c r="C187" s="218" t="s">
        <v>431</v>
      </c>
      <c r="D187" s="219" t="s">
        <v>196</v>
      </c>
      <c r="E187" s="217" t="s">
        <v>274</v>
      </c>
      <c r="F187" s="217" t="s">
        <v>238</v>
      </c>
      <c r="G187" s="266">
        <v>6.5000000000000002E-2</v>
      </c>
      <c r="H187" s="217" t="s">
        <v>147</v>
      </c>
      <c r="I187" s="217" t="s">
        <v>80</v>
      </c>
      <c r="J187" s="220">
        <v>45594</v>
      </c>
      <c r="K187" s="220">
        <v>46146</v>
      </c>
      <c r="L187" s="221">
        <v>1</v>
      </c>
      <c r="M187" s="267">
        <v>50000</v>
      </c>
      <c r="N187" s="267">
        <v>50050</v>
      </c>
      <c r="O187" s="249">
        <v>50595.22</v>
      </c>
      <c r="P187" s="225"/>
      <c r="Q187" s="128"/>
      <c r="S187" s="246"/>
    </row>
    <row r="188" spans="2:19" x14ac:dyDescent="0.25">
      <c r="B188" s="217" t="s">
        <v>146</v>
      </c>
      <c r="C188" s="218" t="s">
        <v>432</v>
      </c>
      <c r="D188" s="219" t="s">
        <v>196</v>
      </c>
      <c r="E188" s="217" t="s">
        <v>274</v>
      </c>
      <c r="F188" s="217" t="s">
        <v>238</v>
      </c>
      <c r="G188" s="266">
        <v>6.5000000000000002E-2</v>
      </c>
      <c r="H188" s="217" t="s">
        <v>147</v>
      </c>
      <c r="I188" s="217" t="s">
        <v>80</v>
      </c>
      <c r="J188" s="220">
        <v>45594</v>
      </c>
      <c r="K188" s="220">
        <v>46146</v>
      </c>
      <c r="L188" s="221">
        <v>1</v>
      </c>
      <c r="M188" s="267">
        <v>50000</v>
      </c>
      <c r="N188" s="267">
        <v>50050</v>
      </c>
      <c r="O188" s="249">
        <v>50595.22</v>
      </c>
      <c r="P188" s="225"/>
      <c r="Q188" s="128"/>
      <c r="S188" s="246"/>
    </row>
    <row r="189" spans="2:19" x14ac:dyDescent="0.25">
      <c r="B189" s="217" t="s">
        <v>146</v>
      </c>
      <c r="C189" s="218" t="s">
        <v>433</v>
      </c>
      <c r="D189" s="219" t="s">
        <v>196</v>
      </c>
      <c r="E189" s="217" t="s">
        <v>274</v>
      </c>
      <c r="F189" s="217" t="s">
        <v>238</v>
      </c>
      <c r="G189" s="266">
        <v>6.5000000000000002E-2</v>
      </c>
      <c r="H189" s="217" t="s">
        <v>147</v>
      </c>
      <c r="I189" s="217" t="s">
        <v>80</v>
      </c>
      <c r="J189" s="220">
        <v>45594</v>
      </c>
      <c r="K189" s="220">
        <v>46146</v>
      </c>
      <c r="L189" s="221">
        <v>1</v>
      </c>
      <c r="M189" s="267">
        <v>50000</v>
      </c>
      <c r="N189" s="267">
        <v>50050</v>
      </c>
      <c r="O189" s="249">
        <v>50595.22</v>
      </c>
      <c r="P189" s="225"/>
      <c r="Q189" s="128"/>
      <c r="S189" s="246"/>
    </row>
    <row r="190" spans="2:19" x14ac:dyDescent="0.25">
      <c r="B190" s="217" t="s">
        <v>146</v>
      </c>
      <c r="C190" s="218" t="s">
        <v>434</v>
      </c>
      <c r="D190" s="219" t="s">
        <v>196</v>
      </c>
      <c r="E190" s="217" t="s">
        <v>274</v>
      </c>
      <c r="F190" s="217" t="s">
        <v>238</v>
      </c>
      <c r="G190" s="266">
        <v>6.5000000000000002E-2</v>
      </c>
      <c r="H190" s="217" t="s">
        <v>147</v>
      </c>
      <c r="I190" s="217" t="s">
        <v>80</v>
      </c>
      <c r="J190" s="220">
        <v>45594</v>
      </c>
      <c r="K190" s="220">
        <v>46146</v>
      </c>
      <c r="L190" s="221">
        <v>1</v>
      </c>
      <c r="M190" s="267">
        <v>50000</v>
      </c>
      <c r="N190" s="267">
        <v>50050</v>
      </c>
      <c r="O190" s="249">
        <v>50595.22</v>
      </c>
      <c r="P190" s="225"/>
      <c r="Q190" s="128"/>
      <c r="S190" s="246"/>
    </row>
    <row r="191" spans="2:19" x14ac:dyDescent="0.25">
      <c r="B191" s="217" t="s">
        <v>146</v>
      </c>
      <c r="C191" s="218" t="s">
        <v>435</v>
      </c>
      <c r="D191" s="219" t="s">
        <v>196</v>
      </c>
      <c r="E191" s="217" t="s">
        <v>274</v>
      </c>
      <c r="F191" s="217" t="s">
        <v>238</v>
      </c>
      <c r="G191" s="266">
        <v>6.5000000000000002E-2</v>
      </c>
      <c r="H191" s="217" t="s">
        <v>147</v>
      </c>
      <c r="I191" s="217" t="s">
        <v>80</v>
      </c>
      <c r="J191" s="220">
        <v>45594</v>
      </c>
      <c r="K191" s="220">
        <v>46146</v>
      </c>
      <c r="L191" s="221">
        <v>1</v>
      </c>
      <c r="M191" s="267">
        <v>50000</v>
      </c>
      <c r="N191" s="267">
        <v>50050</v>
      </c>
      <c r="O191" s="249">
        <v>50595.22</v>
      </c>
      <c r="P191" s="225"/>
      <c r="Q191" s="128"/>
      <c r="S191" s="246"/>
    </row>
    <row r="192" spans="2:19" x14ac:dyDescent="0.25">
      <c r="B192" s="217" t="s">
        <v>146</v>
      </c>
      <c r="C192" s="218" t="s">
        <v>436</v>
      </c>
      <c r="D192" s="219" t="s">
        <v>196</v>
      </c>
      <c r="E192" s="217" t="s">
        <v>274</v>
      </c>
      <c r="F192" s="217" t="s">
        <v>238</v>
      </c>
      <c r="G192" s="266">
        <v>6.5000000000000002E-2</v>
      </c>
      <c r="H192" s="217" t="s">
        <v>147</v>
      </c>
      <c r="I192" s="217" t="s">
        <v>80</v>
      </c>
      <c r="J192" s="220">
        <v>45594</v>
      </c>
      <c r="K192" s="220">
        <v>46146</v>
      </c>
      <c r="L192" s="221">
        <v>1</v>
      </c>
      <c r="M192" s="267">
        <v>50000</v>
      </c>
      <c r="N192" s="267">
        <v>50050</v>
      </c>
      <c r="O192" s="249">
        <v>50595.22</v>
      </c>
      <c r="P192" s="225"/>
      <c r="Q192" s="128"/>
      <c r="S192" s="246"/>
    </row>
    <row r="193" spans="2:19" x14ac:dyDescent="0.25">
      <c r="B193" s="217" t="s">
        <v>146</v>
      </c>
      <c r="C193" s="218" t="s">
        <v>437</v>
      </c>
      <c r="D193" s="219" t="s">
        <v>196</v>
      </c>
      <c r="E193" s="217" t="s">
        <v>274</v>
      </c>
      <c r="F193" s="217" t="s">
        <v>238</v>
      </c>
      <c r="G193" s="266">
        <v>6.5000000000000002E-2</v>
      </c>
      <c r="H193" s="217" t="s">
        <v>147</v>
      </c>
      <c r="I193" s="217" t="s">
        <v>80</v>
      </c>
      <c r="J193" s="220">
        <v>45594</v>
      </c>
      <c r="K193" s="220">
        <v>46146</v>
      </c>
      <c r="L193" s="221">
        <v>1</v>
      </c>
      <c r="M193" s="267">
        <v>50000</v>
      </c>
      <c r="N193" s="267">
        <v>50050</v>
      </c>
      <c r="O193" s="249">
        <v>50595.22</v>
      </c>
      <c r="P193" s="225"/>
      <c r="Q193" s="128"/>
      <c r="S193" s="246"/>
    </row>
    <row r="194" spans="2:19" x14ac:dyDescent="0.25">
      <c r="B194" s="217" t="s">
        <v>146</v>
      </c>
      <c r="C194" s="218" t="s">
        <v>438</v>
      </c>
      <c r="D194" s="219" t="s">
        <v>196</v>
      </c>
      <c r="E194" s="217" t="s">
        <v>274</v>
      </c>
      <c r="F194" s="217" t="s">
        <v>238</v>
      </c>
      <c r="G194" s="266">
        <v>6.5000000000000002E-2</v>
      </c>
      <c r="H194" s="217" t="s">
        <v>147</v>
      </c>
      <c r="I194" s="217" t="s">
        <v>80</v>
      </c>
      <c r="J194" s="220">
        <v>45594</v>
      </c>
      <c r="K194" s="220">
        <v>46146</v>
      </c>
      <c r="L194" s="221">
        <v>1</v>
      </c>
      <c r="M194" s="267">
        <v>50000</v>
      </c>
      <c r="N194" s="267">
        <v>50050</v>
      </c>
      <c r="O194" s="249">
        <v>50595.22</v>
      </c>
      <c r="P194" s="225"/>
      <c r="Q194" s="128"/>
      <c r="S194" s="246"/>
    </row>
    <row r="195" spans="2:19" x14ac:dyDescent="0.25">
      <c r="B195" s="217" t="s">
        <v>146</v>
      </c>
      <c r="C195" s="218" t="s">
        <v>439</v>
      </c>
      <c r="D195" s="219" t="s">
        <v>196</v>
      </c>
      <c r="E195" s="217" t="s">
        <v>274</v>
      </c>
      <c r="F195" s="217" t="s">
        <v>238</v>
      </c>
      <c r="G195" s="266">
        <v>6.5000000000000002E-2</v>
      </c>
      <c r="H195" s="217" t="s">
        <v>147</v>
      </c>
      <c r="I195" s="217" t="s">
        <v>80</v>
      </c>
      <c r="J195" s="220">
        <v>45594</v>
      </c>
      <c r="K195" s="220">
        <v>46146</v>
      </c>
      <c r="L195" s="221">
        <v>1</v>
      </c>
      <c r="M195" s="267">
        <v>50000</v>
      </c>
      <c r="N195" s="267">
        <v>50050</v>
      </c>
      <c r="O195" s="249">
        <v>50595.22</v>
      </c>
      <c r="P195" s="225"/>
      <c r="Q195" s="128"/>
      <c r="S195" s="246"/>
    </row>
    <row r="196" spans="2:19" x14ac:dyDescent="0.25">
      <c r="B196" s="217" t="s">
        <v>146</v>
      </c>
      <c r="C196" s="218" t="s">
        <v>440</v>
      </c>
      <c r="D196" s="219" t="s">
        <v>196</v>
      </c>
      <c r="E196" s="217" t="s">
        <v>274</v>
      </c>
      <c r="F196" s="217" t="s">
        <v>238</v>
      </c>
      <c r="G196" s="266">
        <v>6.5000000000000002E-2</v>
      </c>
      <c r="H196" s="217" t="s">
        <v>147</v>
      </c>
      <c r="I196" s="217" t="s">
        <v>80</v>
      </c>
      <c r="J196" s="220">
        <v>45594</v>
      </c>
      <c r="K196" s="220">
        <v>46146</v>
      </c>
      <c r="L196" s="221">
        <v>1</v>
      </c>
      <c r="M196" s="267">
        <v>50000</v>
      </c>
      <c r="N196" s="267">
        <v>50050</v>
      </c>
      <c r="O196" s="249">
        <v>50595.22</v>
      </c>
      <c r="P196" s="225"/>
      <c r="Q196" s="128"/>
      <c r="S196" s="246"/>
    </row>
    <row r="197" spans="2:19" x14ac:dyDescent="0.25">
      <c r="B197" s="217" t="s">
        <v>146</v>
      </c>
      <c r="C197" s="218" t="s">
        <v>441</v>
      </c>
      <c r="D197" s="219" t="s">
        <v>196</v>
      </c>
      <c r="E197" s="217" t="s">
        <v>274</v>
      </c>
      <c r="F197" s="217" t="s">
        <v>238</v>
      </c>
      <c r="G197" s="266">
        <v>6.5000000000000002E-2</v>
      </c>
      <c r="H197" s="217" t="s">
        <v>147</v>
      </c>
      <c r="I197" s="217" t="s">
        <v>80</v>
      </c>
      <c r="J197" s="220">
        <v>45594</v>
      </c>
      <c r="K197" s="220">
        <v>46146</v>
      </c>
      <c r="L197" s="221">
        <v>1</v>
      </c>
      <c r="M197" s="267">
        <v>50000</v>
      </c>
      <c r="N197" s="267">
        <v>50050</v>
      </c>
      <c r="O197" s="249">
        <v>50595.22</v>
      </c>
      <c r="P197" s="225"/>
      <c r="Q197" s="128"/>
      <c r="S197" s="246"/>
    </row>
    <row r="198" spans="2:19" x14ac:dyDescent="0.25">
      <c r="B198" s="217" t="s">
        <v>146</v>
      </c>
      <c r="C198" s="218" t="s">
        <v>442</v>
      </c>
      <c r="D198" s="219" t="s">
        <v>196</v>
      </c>
      <c r="E198" s="217" t="s">
        <v>274</v>
      </c>
      <c r="F198" s="217" t="s">
        <v>238</v>
      </c>
      <c r="G198" s="266">
        <v>6.5000000000000002E-2</v>
      </c>
      <c r="H198" s="217" t="s">
        <v>147</v>
      </c>
      <c r="I198" s="217" t="s">
        <v>80</v>
      </c>
      <c r="J198" s="220">
        <v>45594</v>
      </c>
      <c r="K198" s="220">
        <v>46146</v>
      </c>
      <c r="L198" s="221">
        <v>1</v>
      </c>
      <c r="M198" s="267">
        <v>50000</v>
      </c>
      <c r="N198" s="267">
        <v>50050</v>
      </c>
      <c r="O198" s="249">
        <v>50595.22</v>
      </c>
      <c r="P198" s="225"/>
      <c r="Q198" s="128"/>
      <c r="S198" s="246"/>
    </row>
    <row r="199" spans="2:19" x14ac:dyDescent="0.25">
      <c r="B199" s="217" t="s">
        <v>146</v>
      </c>
      <c r="C199" s="218" t="s">
        <v>443</v>
      </c>
      <c r="D199" s="219" t="s">
        <v>196</v>
      </c>
      <c r="E199" s="217" t="s">
        <v>274</v>
      </c>
      <c r="F199" s="217" t="s">
        <v>238</v>
      </c>
      <c r="G199" s="266">
        <v>6.5000000000000002E-2</v>
      </c>
      <c r="H199" s="217" t="s">
        <v>147</v>
      </c>
      <c r="I199" s="217" t="s">
        <v>80</v>
      </c>
      <c r="J199" s="220">
        <v>45594</v>
      </c>
      <c r="K199" s="220">
        <v>46146</v>
      </c>
      <c r="L199" s="221">
        <v>1</v>
      </c>
      <c r="M199" s="267">
        <v>50000</v>
      </c>
      <c r="N199" s="267">
        <v>50050</v>
      </c>
      <c r="O199" s="249">
        <v>50595.22</v>
      </c>
      <c r="P199" s="225"/>
      <c r="Q199" s="128"/>
      <c r="S199" s="246"/>
    </row>
    <row r="200" spans="2:19" x14ac:dyDescent="0.25">
      <c r="B200" s="217" t="s">
        <v>146</v>
      </c>
      <c r="C200" s="218" t="s">
        <v>444</v>
      </c>
      <c r="D200" s="219" t="s">
        <v>196</v>
      </c>
      <c r="E200" s="217" t="s">
        <v>274</v>
      </c>
      <c r="F200" s="217" t="s">
        <v>238</v>
      </c>
      <c r="G200" s="266">
        <v>6.5000000000000002E-2</v>
      </c>
      <c r="H200" s="217" t="s">
        <v>147</v>
      </c>
      <c r="I200" s="217" t="s">
        <v>80</v>
      </c>
      <c r="J200" s="220">
        <v>45594</v>
      </c>
      <c r="K200" s="220">
        <v>46146</v>
      </c>
      <c r="L200" s="221">
        <v>1</v>
      </c>
      <c r="M200" s="267">
        <v>50000</v>
      </c>
      <c r="N200" s="267">
        <v>50050</v>
      </c>
      <c r="O200" s="249">
        <v>50595.22</v>
      </c>
      <c r="P200" s="225"/>
      <c r="Q200" s="128"/>
      <c r="S200" s="246"/>
    </row>
    <row r="201" spans="2:19" x14ac:dyDescent="0.25">
      <c r="B201" s="217" t="s">
        <v>146</v>
      </c>
      <c r="C201" s="218" t="s">
        <v>445</v>
      </c>
      <c r="D201" s="219" t="s">
        <v>196</v>
      </c>
      <c r="E201" s="217" t="s">
        <v>274</v>
      </c>
      <c r="F201" s="217" t="s">
        <v>238</v>
      </c>
      <c r="G201" s="266">
        <v>6.5000000000000002E-2</v>
      </c>
      <c r="H201" s="217" t="s">
        <v>147</v>
      </c>
      <c r="I201" s="217" t="s">
        <v>80</v>
      </c>
      <c r="J201" s="220">
        <v>45594</v>
      </c>
      <c r="K201" s="220">
        <v>46146</v>
      </c>
      <c r="L201" s="221">
        <v>1</v>
      </c>
      <c r="M201" s="267">
        <v>50000</v>
      </c>
      <c r="N201" s="267">
        <v>50050</v>
      </c>
      <c r="O201" s="249">
        <v>50595.22</v>
      </c>
      <c r="P201" s="225"/>
      <c r="Q201" s="128"/>
      <c r="S201" s="246"/>
    </row>
    <row r="202" spans="2:19" x14ac:dyDescent="0.25">
      <c r="B202" s="217" t="s">
        <v>146</v>
      </c>
      <c r="C202" s="218" t="s">
        <v>446</v>
      </c>
      <c r="D202" s="219" t="s">
        <v>196</v>
      </c>
      <c r="E202" s="217" t="s">
        <v>274</v>
      </c>
      <c r="F202" s="217" t="s">
        <v>238</v>
      </c>
      <c r="G202" s="266">
        <v>6.5000000000000002E-2</v>
      </c>
      <c r="H202" s="217" t="s">
        <v>147</v>
      </c>
      <c r="I202" s="217" t="s">
        <v>80</v>
      </c>
      <c r="J202" s="220">
        <v>45594</v>
      </c>
      <c r="K202" s="220">
        <v>46146</v>
      </c>
      <c r="L202" s="221">
        <v>1</v>
      </c>
      <c r="M202" s="267">
        <v>50000</v>
      </c>
      <c r="N202" s="267">
        <v>50050</v>
      </c>
      <c r="O202" s="249">
        <v>50595.22</v>
      </c>
      <c r="P202" s="225"/>
      <c r="Q202" s="128"/>
      <c r="S202" s="246"/>
    </row>
    <row r="203" spans="2:19" x14ac:dyDescent="0.25">
      <c r="B203" s="217" t="s">
        <v>146</v>
      </c>
      <c r="C203" s="218" t="s">
        <v>447</v>
      </c>
      <c r="D203" s="219" t="s">
        <v>196</v>
      </c>
      <c r="E203" s="217" t="s">
        <v>274</v>
      </c>
      <c r="F203" s="217" t="s">
        <v>238</v>
      </c>
      <c r="G203" s="266">
        <v>6.5000000000000002E-2</v>
      </c>
      <c r="H203" s="217" t="s">
        <v>147</v>
      </c>
      <c r="I203" s="217" t="s">
        <v>80</v>
      </c>
      <c r="J203" s="220">
        <v>45594</v>
      </c>
      <c r="K203" s="220">
        <v>46146</v>
      </c>
      <c r="L203" s="221">
        <v>1</v>
      </c>
      <c r="M203" s="267">
        <v>50000</v>
      </c>
      <c r="N203" s="267">
        <v>50050</v>
      </c>
      <c r="O203" s="249">
        <v>50595.22</v>
      </c>
      <c r="P203" s="225"/>
      <c r="Q203" s="128"/>
      <c r="S203" s="246"/>
    </row>
    <row r="204" spans="2:19" x14ac:dyDescent="0.25">
      <c r="B204" s="217" t="s">
        <v>146</v>
      </c>
      <c r="C204" s="218" t="s">
        <v>448</v>
      </c>
      <c r="D204" s="219" t="s">
        <v>196</v>
      </c>
      <c r="E204" s="217" t="s">
        <v>274</v>
      </c>
      <c r="F204" s="217" t="s">
        <v>238</v>
      </c>
      <c r="G204" s="266">
        <v>6.5000000000000002E-2</v>
      </c>
      <c r="H204" s="217" t="s">
        <v>147</v>
      </c>
      <c r="I204" s="217" t="s">
        <v>80</v>
      </c>
      <c r="J204" s="220">
        <v>45594</v>
      </c>
      <c r="K204" s="220">
        <v>46146</v>
      </c>
      <c r="L204" s="221">
        <v>1</v>
      </c>
      <c r="M204" s="267">
        <v>50000</v>
      </c>
      <c r="N204" s="267">
        <v>50050</v>
      </c>
      <c r="O204" s="249">
        <v>50595.22</v>
      </c>
      <c r="P204" s="225"/>
      <c r="Q204" s="128"/>
      <c r="S204" s="246"/>
    </row>
    <row r="205" spans="2:19" x14ac:dyDescent="0.25">
      <c r="B205" s="217" t="s">
        <v>146</v>
      </c>
      <c r="C205" s="218" t="s">
        <v>449</v>
      </c>
      <c r="D205" s="219" t="s">
        <v>196</v>
      </c>
      <c r="E205" s="217" t="s">
        <v>274</v>
      </c>
      <c r="F205" s="217" t="s">
        <v>238</v>
      </c>
      <c r="G205" s="266">
        <v>6.5000000000000002E-2</v>
      </c>
      <c r="H205" s="217" t="s">
        <v>147</v>
      </c>
      <c r="I205" s="217" t="s">
        <v>80</v>
      </c>
      <c r="J205" s="220">
        <v>45594</v>
      </c>
      <c r="K205" s="220">
        <v>46146</v>
      </c>
      <c r="L205" s="221">
        <v>1</v>
      </c>
      <c r="M205" s="267">
        <v>50000</v>
      </c>
      <c r="N205" s="267">
        <v>50050</v>
      </c>
      <c r="O205" s="249">
        <v>50595.22</v>
      </c>
      <c r="P205" s="225"/>
      <c r="Q205" s="128"/>
      <c r="S205" s="246"/>
    </row>
    <row r="206" spans="2:19" x14ac:dyDescent="0.25">
      <c r="B206" s="217" t="s">
        <v>146</v>
      </c>
      <c r="C206" s="218" t="s">
        <v>450</v>
      </c>
      <c r="D206" s="219" t="s">
        <v>196</v>
      </c>
      <c r="E206" s="217" t="s">
        <v>274</v>
      </c>
      <c r="F206" s="217" t="s">
        <v>238</v>
      </c>
      <c r="G206" s="266">
        <v>6.5000000000000002E-2</v>
      </c>
      <c r="H206" s="217" t="s">
        <v>147</v>
      </c>
      <c r="I206" s="217" t="s">
        <v>80</v>
      </c>
      <c r="J206" s="220">
        <v>45594</v>
      </c>
      <c r="K206" s="220">
        <v>46146</v>
      </c>
      <c r="L206" s="221">
        <v>1</v>
      </c>
      <c r="M206" s="267">
        <v>50000</v>
      </c>
      <c r="N206" s="267">
        <v>50050</v>
      </c>
      <c r="O206" s="249">
        <v>50595.22</v>
      </c>
      <c r="P206" s="225"/>
      <c r="Q206" s="128"/>
      <c r="S206" s="246"/>
    </row>
    <row r="207" spans="2:19" x14ac:dyDescent="0.25">
      <c r="B207" s="217" t="s">
        <v>146</v>
      </c>
      <c r="C207" s="218" t="s">
        <v>451</v>
      </c>
      <c r="D207" s="219" t="s">
        <v>196</v>
      </c>
      <c r="E207" s="217" t="s">
        <v>274</v>
      </c>
      <c r="F207" s="217" t="s">
        <v>238</v>
      </c>
      <c r="G207" s="266">
        <v>6.5000000000000002E-2</v>
      </c>
      <c r="H207" s="217" t="s">
        <v>147</v>
      </c>
      <c r="I207" s="217" t="s">
        <v>80</v>
      </c>
      <c r="J207" s="220">
        <v>45594</v>
      </c>
      <c r="K207" s="220">
        <v>46146</v>
      </c>
      <c r="L207" s="221">
        <v>1</v>
      </c>
      <c r="M207" s="267">
        <v>50000</v>
      </c>
      <c r="N207" s="267">
        <v>50050</v>
      </c>
      <c r="O207" s="249">
        <v>50595.22</v>
      </c>
      <c r="P207" s="225"/>
      <c r="Q207" s="128"/>
      <c r="S207" s="246"/>
    </row>
    <row r="208" spans="2:19" x14ac:dyDescent="0.25">
      <c r="B208" s="217" t="s">
        <v>146</v>
      </c>
      <c r="C208" s="218" t="s">
        <v>452</v>
      </c>
      <c r="D208" s="219" t="s">
        <v>150</v>
      </c>
      <c r="E208" s="217" t="s">
        <v>227</v>
      </c>
      <c r="F208" s="217" t="s">
        <v>149</v>
      </c>
      <c r="G208" s="266">
        <v>6.5000000000000002E-2</v>
      </c>
      <c r="H208" s="217" t="s">
        <v>147</v>
      </c>
      <c r="I208" s="217" t="s">
        <v>80</v>
      </c>
      <c r="J208" s="220">
        <v>45600</v>
      </c>
      <c r="K208" s="220">
        <v>46566</v>
      </c>
      <c r="L208" s="221">
        <v>1</v>
      </c>
      <c r="M208" s="267">
        <v>25000</v>
      </c>
      <c r="N208" s="267">
        <v>25476.94</v>
      </c>
      <c r="O208" s="249">
        <v>25305.37</v>
      </c>
      <c r="P208" s="225"/>
      <c r="Q208" s="128"/>
      <c r="S208" s="246"/>
    </row>
    <row r="209" spans="2:19" x14ac:dyDescent="0.25">
      <c r="B209" s="217" t="s">
        <v>146</v>
      </c>
      <c r="C209" s="218" t="s">
        <v>453</v>
      </c>
      <c r="D209" s="219" t="s">
        <v>150</v>
      </c>
      <c r="E209" s="217" t="s">
        <v>227</v>
      </c>
      <c r="F209" s="217" t="s">
        <v>149</v>
      </c>
      <c r="G209" s="266">
        <v>6.5000000000000002E-2</v>
      </c>
      <c r="H209" s="217" t="s">
        <v>147</v>
      </c>
      <c r="I209" s="217" t="s">
        <v>80</v>
      </c>
      <c r="J209" s="220">
        <v>45600</v>
      </c>
      <c r="K209" s="220">
        <v>46566</v>
      </c>
      <c r="L209" s="221">
        <v>1</v>
      </c>
      <c r="M209" s="267">
        <v>25000</v>
      </c>
      <c r="N209" s="267">
        <v>25476.94</v>
      </c>
      <c r="O209" s="249">
        <v>25305.37</v>
      </c>
      <c r="P209" s="225"/>
      <c r="Q209" s="128"/>
      <c r="S209" s="246"/>
    </row>
    <row r="210" spans="2:19" x14ac:dyDescent="0.25">
      <c r="B210" s="217" t="s">
        <v>146</v>
      </c>
      <c r="C210" s="218" t="s">
        <v>454</v>
      </c>
      <c r="D210" s="219" t="s">
        <v>150</v>
      </c>
      <c r="E210" s="217" t="s">
        <v>227</v>
      </c>
      <c r="F210" s="217" t="s">
        <v>149</v>
      </c>
      <c r="G210" s="266">
        <v>6.5000000000000002E-2</v>
      </c>
      <c r="H210" s="217" t="s">
        <v>147</v>
      </c>
      <c r="I210" s="217" t="s">
        <v>80</v>
      </c>
      <c r="J210" s="220">
        <v>45600</v>
      </c>
      <c r="K210" s="220">
        <v>46566</v>
      </c>
      <c r="L210" s="221">
        <v>1</v>
      </c>
      <c r="M210" s="267">
        <v>25000</v>
      </c>
      <c r="N210" s="267">
        <v>25476.94</v>
      </c>
      <c r="O210" s="249">
        <v>25305.37</v>
      </c>
      <c r="P210" s="225"/>
      <c r="Q210" s="128"/>
      <c r="S210" s="246"/>
    </row>
    <row r="211" spans="2:19" x14ac:dyDescent="0.25">
      <c r="B211" s="217" t="s">
        <v>146</v>
      </c>
      <c r="C211" s="218" t="s">
        <v>455</v>
      </c>
      <c r="D211" s="219" t="s">
        <v>150</v>
      </c>
      <c r="E211" s="217" t="s">
        <v>227</v>
      </c>
      <c r="F211" s="217" t="s">
        <v>149</v>
      </c>
      <c r="G211" s="266">
        <v>6.5000000000000002E-2</v>
      </c>
      <c r="H211" s="217" t="s">
        <v>147</v>
      </c>
      <c r="I211" s="217" t="s">
        <v>80</v>
      </c>
      <c r="J211" s="220">
        <v>45600</v>
      </c>
      <c r="K211" s="220">
        <v>46566</v>
      </c>
      <c r="L211" s="221">
        <v>1</v>
      </c>
      <c r="M211" s="267">
        <v>25000</v>
      </c>
      <c r="N211" s="267">
        <v>25476.94</v>
      </c>
      <c r="O211" s="249">
        <v>25305.37</v>
      </c>
      <c r="P211" s="225"/>
      <c r="Q211" s="128"/>
      <c r="S211" s="246"/>
    </row>
    <row r="212" spans="2:19" x14ac:dyDescent="0.25">
      <c r="B212" s="217" t="s">
        <v>146</v>
      </c>
      <c r="C212" s="218" t="s">
        <v>456</v>
      </c>
      <c r="D212" s="219" t="s">
        <v>150</v>
      </c>
      <c r="E212" s="217" t="s">
        <v>227</v>
      </c>
      <c r="F212" s="217" t="s">
        <v>149</v>
      </c>
      <c r="G212" s="266">
        <v>6.5000000000000002E-2</v>
      </c>
      <c r="H212" s="217" t="s">
        <v>147</v>
      </c>
      <c r="I212" s="217" t="s">
        <v>80</v>
      </c>
      <c r="J212" s="220">
        <v>45600</v>
      </c>
      <c r="K212" s="220">
        <v>46566</v>
      </c>
      <c r="L212" s="221">
        <v>1</v>
      </c>
      <c r="M212" s="267">
        <v>25000</v>
      </c>
      <c r="N212" s="267">
        <v>25476.94</v>
      </c>
      <c r="O212" s="249">
        <v>25305.37</v>
      </c>
      <c r="P212" s="225"/>
      <c r="Q212" s="128"/>
      <c r="S212" s="246"/>
    </row>
    <row r="213" spans="2:19" x14ac:dyDescent="0.25">
      <c r="B213" s="217" t="s">
        <v>146</v>
      </c>
      <c r="C213" s="218" t="s">
        <v>457</v>
      </c>
      <c r="D213" s="219" t="s">
        <v>150</v>
      </c>
      <c r="E213" s="217" t="s">
        <v>227</v>
      </c>
      <c r="F213" s="217" t="s">
        <v>149</v>
      </c>
      <c r="G213" s="266">
        <v>6.5000000000000002E-2</v>
      </c>
      <c r="H213" s="217" t="s">
        <v>147</v>
      </c>
      <c r="I213" s="217" t="s">
        <v>80</v>
      </c>
      <c r="J213" s="220">
        <v>45600</v>
      </c>
      <c r="K213" s="220">
        <v>46566</v>
      </c>
      <c r="L213" s="221">
        <v>1</v>
      </c>
      <c r="M213" s="267">
        <v>25000</v>
      </c>
      <c r="N213" s="267">
        <v>25476.94</v>
      </c>
      <c r="O213" s="249">
        <v>25305.37</v>
      </c>
      <c r="P213" s="225"/>
      <c r="Q213" s="128"/>
      <c r="S213" s="246"/>
    </row>
    <row r="214" spans="2:19" x14ac:dyDescent="0.25">
      <c r="B214" s="217" t="s">
        <v>146</v>
      </c>
      <c r="C214" s="218" t="s">
        <v>458</v>
      </c>
      <c r="D214" s="219" t="s">
        <v>150</v>
      </c>
      <c r="E214" s="217" t="s">
        <v>227</v>
      </c>
      <c r="F214" s="217" t="s">
        <v>149</v>
      </c>
      <c r="G214" s="266">
        <v>6.5000000000000002E-2</v>
      </c>
      <c r="H214" s="217" t="s">
        <v>147</v>
      </c>
      <c r="I214" s="217" t="s">
        <v>80</v>
      </c>
      <c r="J214" s="220">
        <v>45600</v>
      </c>
      <c r="K214" s="220">
        <v>46566</v>
      </c>
      <c r="L214" s="221">
        <v>1</v>
      </c>
      <c r="M214" s="267">
        <v>25000</v>
      </c>
      <c r="N214" s="267">
        <v>25476.94</v>
      </c>
      <c r="O214" s="249">
        <v>25305.37</v>
      </c>
      <c r="P214" s="225"/>
      <c r="Q214" s="128"/>
      <c r="S214" s="246"/>
    </row>
    <row r="215" spans="2:19" x14ac:dyDescent="0.25">
      <c r="B215" s="217" t="s">
        <v>146</v>
      </c>
      <c r="C215" s="218" t="s">
        <v>459</v>
      </c>
      <c r="D215" s="219" t="s">
        <v>150</v>
      </c>
      <c r="E215" s="217" t="s">
        <v>227</v>
      </c>
      <c r="F215" s="217" t="s">
        <v>149</v>
      </c>
      <c r="G215" s="266">
        <v>6.5000000000000002E-2</v>
      </c>
      <c r="H215" s="217" t="s">
        <v>147</v>
      </c>
      <c r="I215" s="217" t="s">
        <v>80</v>
      </c>
      <c r="J215" s="220">
        <v>45600</v>
      </c>
      <c r="K215" s="220">
        <v>46566</v>
      </c>
      <c r="L215" s="221">
        <v>1</v>
      </c>
      <c r="M215" s="267">
        <v>25000</v>
      </c>
      <c r="N215" s="267">
        <v>25476.94</v>
      </c>
      <c r="O215" s="249">
        <v>25305.37</v>
      </c>
      <c r="P215" s="225"/>
      <c r="Q215" s="128"/>
      <c r="S215" s="246"/>
    </row>
    <row r="216" spans="2:19" x14ac:dyDescent="0.25">
      <c r="B216" s="217" t="s">
        <v>146</v>
      </c>
      <c r="C216" s="218" t="s">
        <v>460</v>
      </c>
      <c r="D216" s="219" t="s">
        <v>150</v>
      </c>
      <c r="E216" s="217" t="s">
        <v>227</v>
      </c>
      <c r="F216" s="217" t="s">
        <v>149</v>
      </c>
      <c r="G216" s="266">
        <v>6.5000000000000002E-2</v>
      </c>
      <c r="H216" s="217" t="s">
        <v>147</v>
      </c>
      <c r="I216" s="217" t="s">
        <v>80</v>
      </c>
      <c r="J216" s="220">
        <v>45600</v>
      </c>
      <c r="K216" s="220">
        <v>46566</v>
      </c>
      <c r="L216" s="221">
        <v>1</v>
      </c>
      <c r="M216" s="267">
        <v>25000</v>
      </c>
      <c r="N216" s="267">
        <v>25476.94</v>
      </c>
      <c r="O216" s="249">
        <v>25305.37</v>
      </c>
      <c r="P216" s="225"/>
      <c r="Q216" s="128"/>
      <c r="S216" s="246"/>
    </row>
    <row r="217" spans="2:19" x14ac:dyDescent="0.25">
      <c r="B217" s="217" t="s">
        <v>146</v>
      </c>
      <c r="C217" s="218" t="s">
        <v>461</v>
      </c>
      <c r="D217" s="219" t="s">
        <v>150</v>
      </c>
      <c r="E217" s="217" t="s">
        <v>227</v>
      </c>
      <c r="F217" s="217" t="s">
        <v>149</v>
      </c>
      <c r="G217" s="266">
        <v>6.5000000000000002E-2</v>
      </c>
      <c r="H217" s="217" t="s">
        <v>147</v>
      </c>
      <c r="I217" s="217" t="s">
        <v>80</v>
      </c>
      <c r="J217" s="220">
        <v>45600</v>
      </c>
      <c r="K217" s="220">
        <v>46566</v>
      </c>
      <c r="L217" s="221">
        <v>1</v>
      </c>
      <c r="M217" s="267">
        <v>25000</v>
      </c>
      <c r="N217" s="267">
        <v>25476.94</v>
      </c>
      <c r="O217" s="249">
        <v>25305.37</v>
      </c>
      <c r="P217" s="225"/>
      <c r="Q217" s="128"/>
      <c r="S217" s="246"/>
    </row>
    <row r="218" spans="2:19" x14ac:dyDescent="0.25">
      <c r="B218" s="217" t="s">
        <v>146</v>
      </c>
      <c r="C218" s="218" t="s">
        <v>462</v>
      </c>
      <c r="D218" s="219" t="s">
        <v>162</v>
      </c>
      <c r="E218" s="217" t="s">
        <v>231</v>
      </c>
      <c r="F218" s="217" t="s">
        <v>270</v>
      </c>
      <c r="G218" s="266">
        <v>6.4500000000000002E-2</v>
      </c>
      <c r="H218" s="217" t="s">
        <v>147</v>
      </c>
      <c r="I218" s="217" t="s">
        <v>80</v>
      </c>
      <c r="J218" s="220">
        <v>45600</v>
      </c>
      <c r="K218" s="220">
        <v>46442</v>
      </c>
      <c r="L218" s="221">
        <v>1</v>
      </c>
      <c r="M218" s="267">
        <v>100000</v>
      </c>
      <c r="N218" s="267">
        <v>105406.43</v>
      </c>
      <c r="O218" s="249">
        <v>106353.21</v>
      </c>
      <c r="P218" s="225"/>
      <c r="Q218" s="128"/>
      <c r="S218" s="246"/>
    </row>
    <row r="219" spans="2:19" x14ac:dyDescent="0.25">
      <c r="B219" s="217" t="s">
        <v>146</v>
      </c>
      <c r="C219" s="218" t="s">
        <v>463</v>
      </c>
      <c r="D219" s="219" t="s">
        <v>175</v>
      </c>
      <c r="E219" s="217" t="s">
        <v>233</v>
      </c>
      <c r="F219" s="217" t="s">
        <v>185</v>
      </c>
      <c r="G219" s="266">
        <v>6.5000000000000002E-2</v>
      </c>
      <c r="H219" s="217" t="s">
        <v>147</v>
      </c>
      <c r="I219" s="217" t="s">
        <v>80</v>
      </c>
      <c r="J219" s="220">
        <v>45607</v>
      </c>
      <c r="K219" s="220">
        <v>46328</v>
      </c>
      <c r="L219" s="221">
        <v>1</v>
      </c>
      <c r="M219" s="267">
        <v>250000</v>
      </c>
      <c r="N219" s="267">
        <v>250250</v>
      </c>
      <c r="O219" s="249">
        <v>252407.64</v>
      </c>
      <c r="P219" s="225"/>
      <c r="Q219" s="128"/>
      <c r="S219" s="246"/>
    </row>
    <row r="220" spans="2:19" x14ac:dyDescent="0.25">
      <c r="B220" s="217" t="s">
        <v>146</v>
      </c>
      <c r="C220" s="218" t="s">
        <v>464</v>
      </c>
      <c r="D220" s="219" t="s">
        <v>175</v>
      </c>
      <c r="E220" s="217" t="s">
        <v>233</v>
      </c>
      <c r="F220" s="217" t="s">
        <v>185</v>
      </c>
      <c r="G220" s="266">
        <v>6.5000000000000002E-2</v>
      </c>
      <c r="H220" s="217" t="s">
        <v>147</v>
      </c>
      <c r="I220" s="217" t="s">
        <v>80</v>
      </c>
      <c r="J220" s="220">
        <v>45607</v>
      </c>
      <c r="K220" s="220">
        <v>46328</v>
      </c>
      <c r="L220" s="221">
        <v>1</v>
      </c>
      <c r="M220" s="267">
        <v>250000</v>
      </c>
      <c r="N220" s="267">
        <v>250250</v>
      </c>
      <c r="O220" s="249">
        <v>252407.64</v>
      </c>
      <c r="P220" s="225"/>
      <c r="Q220" s="128"/>
      <c r="S220" s="246"/>
    </row>
    <row r="221" spans="2:19" x14ac:dyDescent="0.25">
      <c r="B221" s="217" t="s">
        <v>146</v>
      </c>
      <c r="C221" s="218" t="s">
        <v>465</v>
      </c>
      <c r="D221" s="219" t="s">
        <v>175</v>
      </c>
      <c r="E221" s="217" t="s">
        <v>233</v>
      </c>
      <c r="F221" s="217" t="s">
        <v>185</v>
      </c>
      <c r="G221" s="266">
        <v>6.5000000000000002E-2</v>
      </c>
      <c r="H221" s="217" t="s">
        <v>147</v>
      </c>
      <c r="I221" s="217" t="s">
        <v>80</v>
      </c>
      <c r="J221" s="220">
        <v>45607</v>
      </c>
      <c r="K221" s="220">
        <v>46328</v>
      </c>
      <c r="L221" s="221">
        <v>1</v>
      </c>
      <c r="M221" s="267">
        <v>250000</v>
      </c>
      <c r="N221" s="267">
        <v>250250</v>
      </c>
      <c r="O221" s="249">
        <v>252407.64</v>
      </c>
      <c r="P221" s="225"/>
      <c r="Q221" s="128"/>
      <c r="S221" s="246"/>
    </row>
    <row r="222" spans="2:19" x14ac:dyDescent="0.25">
      <c r="B222" s="217" t="s">
        <v>146</v>
      </c>
      <c r="C222" s="218" t="s">
        <v>466</v>
      </c>
      <c r="D222" s="219" t="s">
        <v>175</v>
      </c>
      <c r="E222" s="217" t="s">
        <v>233</v>
      </c>
      <c r="F222" s="217" t="s">
        <v>185</v>
      </c>
      <c r="G222" s="266">
        <v>6.5000000000000002E-2</v>
      </c>
      <c r="H222" s="217" t="s">
        <v>147</v>
      </c>
      <c r="I222" s="217" t="s">
        <v>80</v>
      </c>
      <c r="J222" s="220">
        <v>45607</v>
      </c>
      <c r="K222" s="220">
        <v>46328</v>
      </c>
      <c r="L222" s="221">
        <v>1</v>
      </c>
      <c r="M222" s="267">
        <v>250000</v>
      </c>
      <c r="N222" s="267">
        <v>250250</v>
      </c>
      <c r="O222" s="249">
        <v>252407.64</v>
      </c>
      <c r="P222" s="225"/>
      <c r="Q222" s="128"/>
      <c r="S222" s="246"/>
    </row>
    <row r="223" spans="2:19" x14ac:dyDescent="0.25">
      <c r="B223" s="217" t="s">
        <v>146</v>
      </c>
      <c r="C223" s="218" t="s">
        <v>467</v>
      </c>
      <c r="D223" s="219" t="s">
        <v>175</v>
      </c>
      <c r="E223" s="217" t="s">
        <v>233</v>
      </c>
      <c r="F223" s="217" t="s">
        <v>185</v>
      </c>
      <c r="G223" s="266">
        <v>6.5000000000000002E-2</v>
      </c>
      <c r="H223" s="217" t="s">
        <v>147</v>
      </c>
      <c r="I223" s="217" t="s">
        <v>80</v>
      </c>
      <c r="J223" s="220">
        <v>45607</v>
      </c>
      <c r="K223" s="220">
        <v>46328</v>
      </c>
      <c r="L223" s="221">
        <v>1</v>
      </c>
      <c r="M223" s="267">
        <v>250000</v>
      </c>
      <c r="N223" s="267">
        <v>250250</v>
      </c>
      <c r="O223" s="249">
        <v>252407.64</v>
      </c>
      <c r="P223" s="225"/>
      <c r="Q223" s="128"/>
      <c r="S223" s="246"/>
    </row>
    <row r="224" spans="2:19" x14ac:dyDescent="0.25">
      <c r="B224" s="217" t="s">
        <v>146</v>
      </c>
      <c r="C224" s="218" t="s">
        <v>468</v>
      </c>
      <c r="D224" s="219" t="s">
        <v>175</v>
      </c>
      <c r="E224" s="217" t="s">
        <v>233</v>
      </c>
      <c r="F224" s="217" t="s">
        <v>185</v>
      </c>
      <c r="G224" s="266">
        <v>6.5000000000000002E-2</v>
      </c>
      <c r="H224" s="217" t="s">
        <v>147</v>
      </c>
      <c r="I224" s="217" t="s">
        <v>80</v>
      </c>
      <c r="J224" s="220">
        <v>45607</v>
      </c>
      <c r="K224" s="220">
        <v>46328</v>
      </c>
      <c r="L224" s="221">
        <v>1</v>
      </c>
      <c r="M224" s="267">
        <v>250000</v>
      </c>
      <c r="N224" s="267">
        <v>250250</v>
      </c>
      <c r="O224" s="249">
        <v>252407.64</v>
      </c>
      <c r="P224" s="225"/>
      <c r="Q224" s="128"/>
      <c r="S224" s="246"/>
    </row>
    <row r="225" spans="1:19" x14ac:dyDescent="0.25">
      <c r="B225" s="217" t="s">
        <v>146</v>
      </c>
      <c r="C225" s="218" t="s">
        <v>469</v>
      </c>
      <c r="D225" s="219" t="s">
        <v>175</v>
      </c>
      <c r="E225" s="217" t="s">
        <v>233</v>
      </c>
      <c r="F225" s="217" t="s">
        <v>185</v>
      </c>
      <c r="G225" s="266">
        <v>6.5000000000000002E-2</v>
      </c>
      <c r="H225" s="217" t="s">
        <v>147</v>
      </c>
      <c r="I225" s="217" t="s">
        <v>80</v>
      </c>
      <c r="J225" s="220">
        <v>45607</v>
      </c>
      <c r="K225" s="220">
        <v>46328</v>
      </c>
      <c r="L225" s="221">
        <v>1</v>
      </c>
      <c r="M225" s="267">
        <v>250000</v>
      </c>
      <c r="N225" s="267">
        <v>250250</v>
      </c>
      <c r="O225" s="249">
        <v>252407.64</v>
      </c>
      <c r="P225" s="225"/>
      <c r="Q225" s="128"/>
      <c r="S225" s="246"/>
    </row>
    <row r="226" spans="1:19" x14ac:dyDescent="0.25">
      <c r="B226" s="217" t="s">
        <v>146</v>
      </c>
      <c r="C226" s="218" t="s">
        <v>470</v>
      </c>
      <c r="D226" s="219" t="s">
        <v>175</v>
      </c>
      <c r="E226" s="217" t="s">
        <v>233</v>
      </c>
      <c r="F226" s="217" t="s">
        <v>185</v>
      </c>
      <c r="G226" s="266">
        <v>6.5000000000000002E-2</v>
      </c>
      <c r="H226" s="217" t="s">
        <v>147</v>
      </c>
      <c r="I226" s="217" t="s">
        <v>80</v>
      </c>
      <c r="J226" s="220">
        <v>45607</v>
      </c>
      <c r="K226" s="220">
        <v>46328</v>
      </c>
      <c r="L226" s="221">
        <v>1</v>
      </c>
      <c r="M226" s="267">
        <v>250000</v>
      </c>
      <c r="N226" s="267">
        <v>250250</v>
      </c>
      <c r="O226" s="249">
        <v>252407.64</v>
      </c>
      <c r="P226" s="225"/>
      <c r="Q226" s="128"/>
      <c r="S226" s="246"/>
    </row>
    <row r="227" spans="1:19" x14ac:dyDescent="0.25">
      <c r="B227" s="217" t="s">
        <v>146</v>
      </c>
      <c r="C227" s="218">
        <v>261224</v>
      </c>
      <c r="D227" s="219" t="s">
        <v>471</v>
      </c>
      <c r="E227" s="217" t="s">
        <v>472</v>
      </c>
      <c r="F227" s="217" t="s">
        <v>197</v>
      </c>
      <c r="G227" s="266">
        <v>5.5E-2</v>
      </c>
      <c r="H227" s="217" t="s">
        <v>147</v>
      </c>
      <c r="I227" s="217" t="s">
        <v>80</v>
      </c>
      <c r="J227" s="220">
        <v>45652</v>
      </c>
      <c r="K227" s="220">
        <v>46024</v>
      </c>
      <c r="L227" s="221">
        <v>1</v>
      </c>
      <c r="M227" s="267">
        <v>50000</v>
      </c>
      <c r="N227" s="267">
        <v>50050</v>
      </c>
      <c r="O227" s="249">
        <v>50080.24</v>
      </c>
      <c r="P227" s="225"/>
      <c r="Q227" s="128"/>
      <c r="S227" s="246"/>
    </row>
    <row r="228" spans="1:19" x14ac:dyDescent="0.25">
      <c r="B228" s="217" t="s">
        <v>146</v>
      </c>
      <c r="C228" s="218">
        <v>2612241</v>
      </c>
      <c r="D228" s="219" t="s">
        <v>471</v>
      </c>
      <c r="E228" s="217" t="s">
        <v>472</v>
      </c>
      <c r="F228" s="217" t="s">
        <v>197</v>
      </c>
      <c r="G228" s="266">
        <v>5.5E-2</v>
      </c>
      <c r="H228" s="217" t="s">
        <v>147</v>
      </c>
      <c r="I228" s="217" t="s">
        <v>80</v>
      </c>
      <c r="J228" s="220">
        <v>45652</v>
      </c>
      <c r="K228" s="220">
        <v>46024</v>
      </c>
      <c r="L228" s="221">
        <v>1</v>
      </c>
      <c r="M228" s="267">
        <v>50000</v>
      </c>
      <c r="N228" s="267">
        <v>50050</v>
      </c>
      <c r="O228" s="249">
        <v>50080.24</v>
      </c>
      <c r="P228" s="225"/>
      <c r="Q228" s="128"/>
      <c r="S228" s="246"/>
    </row>
    <row r="229" spans="1:19" x14ac:dyDescent="0.25">
      <c r="B229" s="217" t="s">
        <v>333</v>
      </c>
      <c r="C229" s="218" t="s">
        <v>473</v>
      </c>
      <c r="D229" s="219" t="s">
        <v>240</v>
      </c>
      <c r="E229" s="217" t="s">
        <v>241</v>
      </c>
      <c r="F229" s="217" t="s">
        <v>242</v>
      </c>
      <c r="G229" s="266">
        <v>0</v>
      </c>
      <c r="H229" s="217" t="s">
        <v>337</v>
      </c>
      <c r="I229" s="217" t="s">
        <v>243</v>
      </c>
      <c r="J229" s="220">
        <v>45656</v>
      </c>
      <c r="K229" s="220">
        <v>45659</v>
      </c>
      <c r="L229" s="221">
        <v>500000</v>
      </c>
      <c r="M229" s="267">
        <v>500000</v>
      </c>
      <c r="N229" s="267">
        <v>499824.2</v>
      </c>
      <c r="O229" s="249">
        <v>499888.68</v>
      </c>
      <c r="P229" s="225"/>
      <c r="Q229" s="128"/>
      <c r="S229" s="246"/>
    </row>
    <row r="230" spans="1:19" hidden="1" x14ac:dyDescent="0.25">
      <c r="A230" s="225"/>
      <c r="B230" s="225"/>
      <c r="C230" s="225"/>
      <c r="D230" s="225"/>
      <c r="E230" s="225"/>
      <c r="F230" s="225"/>
      <c r="G230" s="225"/>
      <c r="H230" s="225"/>
      <c r="I230" s="225"/>
      <c r="J230" s="225"/>
      <c r="K230" s="225"/>
      <c r="L230" s="225"/>
      <c r="M230" s="225"/>
      <c r="N230" s="225"/>
      <c r="O230" s="225"/>
      <c r="P230" s="225"/>
      <c r="Q230" s="128"/>
      <c r="S230" s="246"/>
    </row>
    <row r="231" spans="1:19" x14ac:dyDescent="0.25">
      <c r="B231" s="227" t="s">
        <v>474</v>
      </c>
      <c r="C231" s="251"/>
      <c r="D231" s="251"/>
      <c r="E231" s="251"/>
      <c r="F231" s="252"/>
      <c r="G231" s="251"/>
      <c r="H231" s="251"/>
      <c r="I231" s="253"/>
      <c r="J231" s="253"/>
      <c r="K231" s="254"/>
      <c r="L231" s="253"/>
      <c r="M231" s="255"/>
      <c r="N231" s="256"/>
      <c r="O231" s="257">
        <f>+SUM(O5:O230)</f>
        <v>61449034.999999888</v>
      </c>
      <c r="P231" s="225"/>
    </row>
    <row r="232" spans="1:19" x14ac:dyDescent="0.25">
      <c r="B232" s="227" t="s">
        <v>247</v>
      </c>
      <c r="C232" s="251"/>
      <c r="D232" s="251"/>
      <c r="E232" s="251"/>
      <c r="F232" s="252"/>
      <c r="G232" s="251"/>
      <c r="H232" s="251"/>
      <c r="I232" s="253"/>
      <c r="J232" s="253"/>
      <c r="K232" s="254"/>
      <c r="L232" s="253"/>
      <c r="M232" s="255"/>
      <c r="N232" s="256"/>
      <c r="O232" s="257">
        <v>53272309</v>
      </c>
      <c r="P232" s="228"/>
    </row>
    <row r="233" spans="1:19" x14ac:dyDescent="0.25">
      <c r="B233" s="229"/>
      <c r="C233" s="225"/>
      <c r="D233" s="225"/>
      <c r="E233" s="225"/>
      <c r="F233" s="230"/>
      <c r="G233" s="225"/>
      <c r="H233" s="225"/>
      <c r="I233" s="231"/>
      <c r="J233" s="231"/>
      <c r="K233" s="231"/>
      <c r="L233" s="231"/>
      <c r="M233" s="232"/>
      <c r="N233" s="233"/>
      <c r="O233" s="234"/>
      <c r="P233" s="228"/>
    </row>
    <row r="234" spans="1:19" hidden="1" x14ac:dyDescent="0.25">
      <c r="B234" s="225"/>
      <c r="C234" s="225"/>
      <c r="D234" s="225"/>
      <c r="E234" s="225"/>
      <c r="F234" s="225"/>
      <c r="G234" s="225"/>
      <c r="H234" s="225"/>
      <c r="I234" s="225"/>
      <c r="J234" s="225"/>
      <c r="K234" s="226"/>
      <c r="L234" s="225"/>
      <c r="M234" s="225"/>
      <c r="N234" s="225"/>
      <c r="O234" s="261">
        <f>+O231-'1 - EEFF FONDO USD '!F20</f>
        <v>-1.1175870895385742E-7</v>
      </c>
      <c r="P234" s="225"/>
    </row>
    <row r="235" spans="1:19" hidden="1" x14ac:dyDescent="0.25">
      <c r="B235" s="225"/>
      <c r="C235" s="225"/>
      <c r="D235" s="225"/>
      <c r="E235" s="225"/>
      <c r="F235" s="225"/>
      <c r="G235" s="225"/>
      <c r="H235" s="225"/>
      <c r="I235" s="225"/>
      <c r="J235" s="230"/>
      <c r="K235" s="226"/>
      <c r="L235" s="225"/>
      <c r="M235" s="225"/>
      <c r="N235" s="225"/>
      <c r="O235" s="231">
        <f>+O232-'1 - EEFF FONDO USD '!H20</f>
        <v>0</v>
      </c>
      <c r="P235" s="225"/>
    </row>
    <row r="236" spans="1:19" x14ac:dyDescent="0.25">
      <c r="B236" s="225"/>
      <c r="C236" s="225"/>
      <c r="D236" s="225"/>
      <c r="E236" s="225"/>
      <c r="F236" s="225"/>
      <c r="G236" s="225"/>
      <c r="H236" s="225"/>
      <c r="I236" s="225"/>
      <c r="J236" s="230"/>
      <c r="K236" s="226"/>
      <c r="L236" s="225"/>
      <c r="M236" s="225"/>
      <c r="N236" s="225"/>
      <c r="O236" s="225"/>
      <c r="P236" s="225"/>
    </row>
  </sheetData>
  <pageMargins left="0.7" right="0.7" top="0.75" bottom="0.75" header="0.3" footer="0.3"/>
  <pageSetup scale="36"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5" Type="http://schemas.openxmlformats.org/package/2006/relationships/digital-signature/signature" Target="sig4.xml"/><Relationship Id="rId4"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qc57gmHsHHo3PUNNhMHVz1bXPgTF9bIfyhiqS9EdL3c=</DigestValue>
    </Reference>
    <Reference Type="http://www.w3.org/2000/09/xmldsig#Object" URI="#idOfficeObject">
      <DigestMethod Algorithm="http://www.w3.org/2001/04/xmlenc#sha256"/>
      <DigestValue>vnFPhZQotjpWFqE6z52sQ8FZq+UMRkpJGx2a1WSqXng=</DigestValue>
    </Reference>
    <Reference Type="http://uri.etsi.org/01903#SignedProperties" URI="#idSignedProperties">
      <Transforms>
        <Transform Algorithm="http://www.w3.org/TR/2001/REC-xml-c14n-20010315"/>
      </Transforms>
      <DigestMethod Algorithm="http://www.w3.org/2001/04/xmlenc#sha256"/>
      <DigestValue>L7xW6CSAi71j7RSCMlNXRGuzTGS0698OgTjKg0axF70=</DigestValue>
    </Reference>
    <Reference Type="http://www.w3.org/2000/09/xmldsig#Object" URI="#idValidSigLnImg">
      <DigestMethod Algorithm="http://www.w3.org/2001/04/xmlenc#sha256"/>
      <DigestValue>JfcN9JUah9l8KmZiqWgwKo04NCYq413rRejrODjOatQ=</DigestValue>
    </Reference>
    <Reference Type="http://www.w3.org/2000/09/xmldsig#Object" URI="#idInvalidSigLnImg">
      <DigestMethod Algorithm="http://www.w3.org/2001/04/xmlenc#sha256"/>
      <DigestValue>hkmU16bYcDfMPI8xsJHikY3kcmLvD6d19hWsQJJdIBk=</DigestValue>
    </Reference>
  </SignedInfo>
  <SignatureValue>K5tw4D3a5kyv3+N6RAttV9TMtd96YDL5bh6r0nfPglmT5xhuwb0qxAWSRngLjZwqmk4rX1Y3PBb+
zIyRT5o0JZ50L7VySMr+vkNsDWW/wno21uwj43Jxmfri0ZX1+fvzkS/2Xcv0wXxtcigBGVPcsVha
AEWN2U68/yFEaxnbdat50FE2oAw/iRvWYUnTTq46n2+lC89aPFF0I9vKuaEcsCXwfaw/91f+yd0L
Qfq7sJQymRZD598aw8bgVJT3HMqXCWi13yauvHfvC7L7OMRGx0FZCPnP2ruYY8tBNVAxgpjmKLAO
CgIdAXVyQFupe0wYUqlK1gfdQk2hs78+Dg7cEw==</SignatureValue>
  <KeyInfo>
    <X509Data>
      <X509Certificate>MIIIgjCCBmqgAwIBAgIIBPb47OlgbukwDQYJKoZIhvcNAQELBQAwWjEaMBgGA1UEAwwRQ0EtRE9DVU1FTlRBIFMuQS4xFjAUBgNVBAUTDVJVQzgwMDUwMTcyLTExFzAVBgNVBAoMDkRPQ1VNRU5UQSBTLkEuMQswCQYDVQQGEwJQWTAeFw0yNDAzMjcxNDI1MDBaFw0yNjAzMjcxNDI1MDBaMIG0MSEwHwYDVQQDDBhEQU5JRUwgT1NWQUxETyBFTElDRVRDSEUxETAPBgNVBAUTCENJOTkxNDQ5MRcwFQYDVQQqDA5EQU5JRUwgT1NWQUxETzESMBAGA1UEBAwJRUxJQ0VUQ0hFMQswCQYDVQQLDAJGMjE1MDMGA1UECgwsQ0VSVElGSUNBRE8gQ1VBTElGSUNBRE8gREUgRklSTUEgRUxFQ1RST05JQ0ExCzAJBgNVBAYTAlBZMIIBIjANBgkqhkiG9w0BAQEFAAOCAQ8AMIIBCgKCAQEA0u/6JHlGavqe4jtXTwIl6sanw978I0hc/GUhQkaWimATeA9ayp7RukOdGU69AZu++hI05tL8FjACDiMNgDj338k3SiDlP9jfCQhIJJT1MKxSVzbmwz9xnwbVl1mMMKOj1J5yDVbp6tfUounvJ3mWBOIE3JfHSjxI20isoXNeE35OO71vRva5iCDuBLLzGJxcjca0iRBQl869pwvn0XxLZKcFWlWrnEPYK0LelspnLIEmnw2x71BnGzxmAezuxtUXwu5FZ5KvkgzDMrxF/Y5JGxKg2XadA/agSeCh67+JxGx7HnO0kmGbMPGnk2nGXtD9rw1URsEu1sLprP4Gno1dLQIDAQABo4ID7zCCA+swDAYDVR0TAQH/BAIwADAfBgNVHSMEGDAWgBShPYUrzdgslh85AgyfUztY2JULezCBlAYIKwYBBQUHAQEEgYcwgYQwVQYIKwYBBQUHMAKGSWh0dHBzOi8vd3d3LmRpZ2l0by5jb20ucHkvdXBsb2Fkcy9jZXJ0aWZpY2Fkby1kb2N1bWVudGEtc2EtMTUzNTExNzc3MS5jcnQwKwYIKwYBBQUHMAGGH2h0dHBzOi8vd3d3LmRpZ2l0by5jb20ucHkvb2NzcC8wUgYDVR0RBEswSYEbZGFuaWVsLmVsaWNldGNoZUBkZWE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ZxJr+QDhKnsZeXgR9CcWrVuCsy0wDgYDVR0PAQH/BAQDAgXgMA0GCSqGSIb3DQEBCwUAA4ICAQA5XH6vbj9Ec/ifLe0wgwChzhhoVDK5GvhQntuCrJG/hNdbdhaMmag/innGX47k6U1eQ8KlaIgwMOQ9t6x8Yma/9Rp74azbGGrXaDIDQu4LJHdKo1zTSia6XBEN+hq5XSm3wXF73V8tfIlctGshcd3ueuXVVbosDEGxcZxHwRBQHqhq1Pn8N2EwFwlQyFxnvp73rub9T0FGpdkIPNd7fmtAJA5mJLJ54dNkjyZdGGOiP90hacYBnPFgYioOWTNjtFvkXx1c405lLaxFoHhJYUvOiwPcj2dfV+NzSGzxdrEZ1QubEddnXbKIytgXpILI9rNeWKz0Mlc7SBknjh61NoOuJ1fWI3JoMfhq3wPMTsECd7sB2X6l0NR87pSMhoMSTe8/Q5PAU9Kz2wpj2jju/xsVbyvqLGJ1uHQkhKWWhU5xlLX5vYeCia6+Vf+X7LNzVYd3YD+/xiEhrgrqDsJKfKSq8qFV1wJmMBNHZVZ8NdIj7eX5bsl0xEG11qzDhZmkIVlYtRkkPzcqBkW2Nlofy0fBQHVoB9Tn2Wj+FnDhFccuTASaYwHrZfhaeq9JbQ0+5lLZNjIGYTEVJ8POksBCgNZJi8tC3JBYrL5ndx9Hv/MMbwdAFWInbrZCMVdtO22VDvp/PgvTTB0sLqpnJ/DnAzeTzUwYAWa5j9jKU4W0lJwZ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nD7YRJrAdKe5dS2Fn9ArU7ifmVJZm5k8fmoC+kToivA=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TTUHyXTvG9RpE2JCVWtvrHPIWrz0efhD/vadrl5CehY=</DigestValue>
      </Reference>
      <Reference URI="/xl/drawings/drawing2.xml?ContentType=application/vnd.openxmlformats-officedocument.drawing+xml">
        <DigestMethod Algorithm="http://www.w3.org/2001/04/xmlenc#sha256"/>
        <DigestValue>X+DONNgeQ0cU+/mCzpX86xVNVVC4IXd4KqGZDBAVdyo=</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BH6tMGntSp6d1H+crc1BGpRiRkOrSIYrTspQ3qsDQWE=</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AJci5Be0CRDleVsNg8BL0mwaxMTf0Py3Snf7bIOIAIk=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Dh5T0FNC+VFrcBJaHwNI8ptDjjJtMZJ3jNHbis110qY=</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v5j0VucXOIWCF1prXahGED6zgPuUaYK60gOCTWU3Oeg=</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+r14b2AsqjT4Zc7Y1KBpAKmgdKsPI2MamZWpK3kk5fo=</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6BvVuHz5nUjo+z3z25npXlERJ+8zsIBuDwvzTlqZhUc=</DigestValue>
      </Reference>
      <Reference URI="/xl/sharedStrings.xml?ContentType=application/vnd.openxmlformats-officedocument.spreadsheetml.sharedStrings+xml">
        <DigestMethod Algorithm="http://www.w3.org/2001/04/xmlenc#sha256"/>
        <DigestValue>xsYX0l6g/scmqr99FiV/2WWrSmF1OWc9cWah+pAAlOI=</DigestValue>
      </Reference>
      <Reference URI="/xl/styles.xml?ContentType=application/vnd.openxmlformats-officedocument.spreadsheetml.styles+xml">
        <DigestMethod Algorithm="http://www.w3.org/2001/04/xmlenc#sha256"/>
        <DigestValue>HRp8sTdP84FqX7y9VfmzQNxslk26cg3ba61LAGarZyw=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NQa6iqOOYaPUZB3p0rZgpybAZPR3n+j7CE0I9jmiICc=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YSKwS4WTDhEro56jy9Ogi+0HFeQ8Do7z//PO1cND7HY=</DigestValue>
      </Reference>
      <Reference URI="/xl/worksheets/sheet2.xml?ContentType=application/vnd.openxmlformats-officedocument.spreadsheetml.worksheet+xml">
        <DigestMethod Algorithm="http://www.w3.org/2001/04/xmlenc#sha256"/>
        <DigestValue>HFfMwnuei3MGdaeJaxRidTA7cluTbizMaL5d4D5dOpM=</DigestValue>
      </Reference>
      <Reference URI="/xl/worksheets/sheet3.xml?ContentType=application/vnd.openxmlformats-officedocument.spreadsheetml.worksheet+xml">
        <DigestMethod Algorithm="http://www.w3.org/2001/04/xmlenc#sha256"/>
        <DigestValue>ooaJ5rXmFCkuv5YX1Q7c5g0MXVOwD3vhPiGMOxJ68vk=</DigestValue>
      </Reference>
      <Reference URI="/xl/worksheets/sheet4.xml?ContentType=application/vnd.openxmlformats-officedocument.spreadsheetml.worksheet+xml">
        <DigestMethod Algorithm="http://www.w3.org/2001/04/xmlenc#sha256"/>
        <DigestValue>cwlap5ORT3GTldWwPecofXzfCP8O9WW8E3zqaTZUExA=</DigestValue>
      </Reference>
      <Reference URI="/xl/worksheets/sheet5.xml?ContentType=application/vnd.openxmlformats-officedocument.spreadsheetml.worksheet+xml">
        <DigestMethod Algorithm="http://www.w3.org/2001/04/xmlenc#sha256"/>
        <DigestValue>DfAuWPoIcuPJ3kqKR2xkVKMda3u7mj2TYf4vebNp1BQ=</DigestValue>
      </Reference>
      <Reference URI="/xl/worksheets/sheet6.xml?ContentType=application/vnd.openxmlformats-officedocument.spreadsheetml.worksheet+xml">
        <DigestMethod Algorithm="http://www.w3.org/2001/04/xmlenc#sha256"/>
        <DigestValue>IGJhDJ5VVXAUpDsYQrPrXL0qOZDaIAhnjRW5NmbZe30=</DigestValue>
      </Reference>
      <Reference URI="/xl/worksheets/sheet7.xml?ContentType=application/vnd.openxmlformats-officedocument.spreadsheetml.worksheet+xml">
        <DigestMethod Algorithm="http://www.w3.org/2001/04/xmlenc#sha256"/>
        <DigestValue>jG3tO94RQN4xunrelW3bv5FKtJIRoNJWbEvo+/Y9FRc=</DigestValue>
      </Reference>
    </Manifest>
    <SignatureProperties>
      <SignatureProperty Id="idSignatureTime" Target="#idPackageSignature">
        <mdssi:SignatureTime xmlns:mdssi="http://schemas.openxmlformats.org/package/2006/digital-signature">
          <mdssi:Format>YYYY-MM-DDThh:mm:ssTZD</mdssi:Format>
          <mdssi:Value>2025-03-31T12:28:29Z</mdssi:Value>
        </mdssi:SignatureTime>
      </SignatureProperty>
    </SignatureProperties>
  </Object>
  <Object Id="idOfficeObject">
    <SignatureProperties>
      <SignatureProperty Id="idOfficeV1Details" Target="#idPackageSignature">
        <SignatureInfoV1 xmlns="http://schemas.microsoft.com/office/2006/digsig">
          <SetupID>{76D87E6E-A082-4C5A-94A5-4435A31C01E1}</SetupID>
          <SignatureText>Daniel Elicetche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2025-03-31T12:28:29Z</xd:SigningTime>
          <xd:SigningCertificate>
            <xd:Cert>
              <xd:CertDigest>
                <DigestMethod Algorithm="http://www.w3.org/2001/04/xmlenc#sha256"/>
                <DigestValue>z3VJwsCsxipC0+A8obtzt1wsQleUx9C9tNu/vUFPxKY=</DigestValue>
              </xd:CertDigest>
              <xd:IssuerSerial>
                <X509IssuerName>C=PY, O=DOCUMENTA S.A., SERIALNUMBER=RUC80050172-1, CN=CA-DOCUMENTA S.A.</X509IssuerName>
                <X509SerialNumber>357746916833914601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eFAAAEgoAACBFTUYAAAEA3BkAAJ0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DAAAADcAAAAgAAAAWgAAAAEAAAAAwIBBjuOA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7AAAAuwAAAFYAAAAtAAAAOwAAAI8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0AAAA7AAAAvAAAAFcAAAAlAAAADAAAAAMAAABUAAAAtAAAAC4AAAA7AAAAugAAAFYAAAABAAAAAMCAQY7jgEEuAAAAOwAAABEAAABMAAAAAAAAAAAAAAAAAAAA//////////9wAAAARABhAG4AaQBlAGwAIABFAGwAaQBjAGUAdABjAGgAZQAgAAAADgAAAAoAAAALAAAABQAAAAoAAAAFAAAABQAAAAoAAAAFAAAABQAAAAkAAAAKAAAABwAAAAkAAAALAAAACgAAAAU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CwAAAGEAAAA1AQAAcgAAACUAAAAMAAAABAAAAFQAAACsAAAADAAAAGEAAABlAAAAcQAAAAEAAAAAwIBBjuOAQQwAAABhAAAAEAAAAEwAAAAAAAAAAAAAAAAAAAD//////////2wAAABEAGEAbgBpAGUAbAAgAEUAbABpAGMAZQB0AGMAaABlAAkAAAAHAAAABwAAAAMAAAAHAAAAAwAAAAQAAAAHAAAAAwAAAAMAAAAGAAAABwAAAAQAAAAGAAAABwAAAAcAAABLAAAAQAAAADAAAAAFAAAAIAAAAAEAAAABAAAAEAAAAAAAAAAAAAAAQAEAAKAAAAAAAAAAAAAAAEABAACgAAAAJQAAAAwAAAACAAAAJwAAABgAAAAFAAAAAAAAAP///wAAAAAAJQAAAAwAAAAFAAAATAAAAGQAAAALAAAAdgAAADQBAACGAAAACwAAAHYAAAAqAQAAEQAAACEA8AAAAAAAAAAAAAAAgD8AAAAAAAAAAAAAgD8AAAAAAAAAAAAAAAAAAAAAAAAAAAAAAAAAAAAAAAAAACUAAAAMAAAAAAAAgCgAAAAMAAAABQAAACUAAAAMAAAABAAAABgAAAAMAAAAAAAAAhIAAAAMAAAAAQAAAB4AAAAYAAAACwAAAHYAAAA1AQAAhwAAACUAAAAMAAAABAAAAFQAAAB4AAAADAAAAHYAAAA1AAAAhgAAAAEAAAAAwIBBjuOAQQwAAAB2AAAABwAAAEwAAAAAAAAAAAAAAAAAAAD//////////1wAAABTAGkAbgBkAGkAYwBvAHgABwAAAAMAAAAHAAAACAAAAAMAAAAGAAAACAAAAEsAAABAAAAAMAAAAAUAAAAgAAAAAQAAAAEAAAAQAAAAAAAAAAAAAABAAQAAoAAAAAAAAAAAAAAAQAEAAKAAAAAlAAAADAAAAAIAAAAnAAAAGAAAAAUAAAAAAAAA////AAAAAAAlAAAADAAAAAUAAABMAAAAZAAAAAsAAACLAAAABwEAAJsAAAALAAAAiwAAAP0AAAARAAAAIQDwAAAAAAAAAAAAAACAPwAAAAAAAAAAAACAPwAAAAAAAAAAAAAAAAAAAAAAAAAAAAAAAAAAAAAAAAAAJQAAAAwAAAAAAACAKAAAAAwAAAAFAAAAJQAAAAwAAAAEAAAAGAAAAAwAAAAAAAACEgAAAAwAAAABAAAAFgAAAAwAAAAAAAAAVAAAACwBAAAMAAAAiwAAAAYBAACbAAAAAQAAAADAgEGO44BBDAAAAIsAAAAlAAAATAAAAAQAAAALAAAAiwAAAAgBAACcAAAAmAAAAEYAaQByAG0AYQBkAG8AIABwAG8AcgA6ACAARABBAE4ASQBFAEwAIABPAFMAVgBBAEwARABPACAARQBMAEkAQwBFAFQAQwBIAEUAeQAGAAAAAwAAAAUAAAALAAAABwAAAAgAAAAIAAAABAAAAAgAAAAIAAAABQAAAAMAAAAEAAAACQAAAAgAAAAKAAAAAwAAAAcAAAAGAAAABAAAAAoAAAAHAAAACAAAAAgAAAAGAAAACQAAAAoAAAAEAAAABwAAAAYAAAADAAAACAAAAAcAAAAHAAAACAAAAAkAAAAHAAAAFgAAAAwAAAAAAAAAJQAAAAwAAAACAAAADgAAABQAAAAAAAAAEAAAABQAAAA=</Object>
  <Object Id="idInvalidSigLnImg">AQAAAGwAAAAAAAAAAAAAAD8BAACfAAAAAAAAAAAAAAAeFAAAEgoAACBFTUYAAAEAzB8AALA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AMCAQY7jgE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AAwIBBjuOAQQwAAABbAAAAAQAAAEwAAAAEAAAACwAAADcAAAAiAAAAWwAAAFAAAABYAGE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LsAAABWAAAALQ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LwAAABXAAAAJQAAAAwAAAAEAAAAVAAAALQAAAAuAAAAOwAAALoAAABWAAAAAQAAAADAgEGO44BBLgAAADsAAAARAAAATAAAAAAAAAAAAAAAAAAAAP//////////cAAAAEQAYQBuAGkAZQBsACAARQBsAGkAYwBlAHQAYwBoAGUAIAA8AA4AAAAKAAAACwAAAAUAAAAKAAAABQAAAAUAAAAKAAAABQAAAAUAAAAJAAAACgAAAAcAAAAJAAAACwAAAAo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sAAABhAAAANAEAAHEAAAALAAAAYQAAACoBAAARAAAAIQDwAAAAAAAAAAAAAACAPwAAAAAAAAAAAACAPwAAAAAAAAAAAAAAAAAAAAAAAAAAAAAAAAAAAAAAAAAAJQAAAAwAAAAAAACAKAAAAAwAAAAFAAAAJQAAAAwAAAABAAAAGAAAAAwAAAAAAAACEgAAAAwAAAABAAAAHgAAABgAAAALAAAAYQAAADUBAAByAAAAJQAAAAwAAAABAAAAVAAAAKwAAAAMAAAAYQAAAGUAAABxAAAAAQAAAADAgEGO44BBDAAAAGEAAAAQAAAATAAAAAAAAAAAAAAAAAAAAP//////////bAAAAEQAYQBuAGkAZQBsACAARQBsAGkAYwBlAHQAYwBoAGUACQAAAAcAAAAHAAAAAwAAAAcAAAADAAAABAAAAAcAAAADAAAAAwAAAAYAAAAHAAAABAAAAAYAAAAHAAAABwAAAEsAAABAAAAAMAAAAAUAAAAgAAAAAQAAAAEAAAAQAAAAAAAAAAAAAABAAQAAoAAAAAAAAAAAAAAAQAEAAKAAAAAlAAAADAAAAAIAAAAnAAAAGAAAAAUAAAAAAAAA////AAAAAAAlAAAADAAAAAUAAABMAAAAZAAAAAsAAAB2AAAANAEAAIYAAAALAAAAdgAAACoBAAARAAAAIQDwAAAAAAAAAAAAAACAPwAAAAAAAAAAAACAPwAAAAAAAAAAAAAAAAAAAAAAAAAAAAAAAAAAAAAAAAAAJQAAAAwAAAAAAACAKAAAAAwAAAAFAAAAJQAAAAwAAAABAAAAGAAAAAwAAAAAAAACEgAAAAwAAAABAAAAHgAAABgAAAALAAAAdgAAADUBAACHAAAAJQAAAAwAAAABAAAAVAAAAHgAAAAMAAAAdgAAADUAAACGAAAAAQAAAADAgEGO44BBDAAAAHYAAAAHAAAATAAAAAAAAAAAAAAAAAAAAP//////////XAAAAFMAaQBuAGQAaQBjAG8AOgAHAAAAAwAAAAcAAAAIAAAAAwAAAAYAAAAIAAAASwAAAEAAAAAwAAAABQAAACAAAAABAAAAAQAAABAAAAAAAAAAAAAAAEABAACgAAAAAAAAAAAAAABAAQAAoAAAACUAAAAMAAAAAgAAACcAAAAYAAAABQAAAAAAAAD///8AAAAAACUAAAAMAAAABQAAAEwAAABkAAAACwAAAIsAAAAHAQAAmwAAAAsAAACLAAAA/QAAABEAAAAhAPAAAAAAAAAAAAAAAIA/AAAAAAAAAAAAAIA/AAAAAAAAAAAAAAAAAAAAAAAAAAAAAAAAAAAAAAAAAAAlAAAADAAAAAAAAIAoAAAADAAAAAUAAAAlAAAADAAAAAEAAAAYAAAADAAAAAAAAAISAAAADAAAAAEAAAAWAAAADAAAAAAAAABUAAAALAEAAAwAAACLAAAABgEAAJsAAAABAAAAAMCAQY7jgEEMAAAAiwAAACUAAABMAAAABAAAAAsAAACLAAAACAEAAJwAAACYAAAARgBpAHIAbQBhAGQAbwAgAHAAbwByADoAIABEAEEATgBJAEUATAAgAE8AUwBWAEEATABEAE8AIABFAEwASQBDAEUAVABDAEgARQB0AAYAAAADAAAABQAAAAsAAAAHAAAACAAAAAgAAAAEAAAACAAAAAgAAAAFAAAAAwAAAAQAAAAJAAAACAAAAAoAAAADAAAABwAAAAYAAAAEAAAACgAAAAcAAAAIAAAACAAAAAYAAAAJAAAACgAAAAQAAAAHAAAABgAAAAMAAAAIAAAABwAAAAcAAAAIAAAACQAAAAc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atiteQtRmL92J2rvtzkabW9aZxWvAaM+OE3EuloR+DA=</DigestValue>
    </Reference>
    <Reference Type="http://www.w3.org/2000/09/xmldsig#Object" URI="#idOfficeObject">
      <DigestMethod Algorithm="http://www.w3.org/2001/04/xmlenc#sha256"/>
      <DigestValue>4fUllyhNVTANG+1WHJgod1miLxusJ2U51nPtgMW5kJ4=</DigestValue>
    </Reference>
    <Reference Type="http://uri.etsi.org/01903#SignedProperties" URI="#idSignedProperties">
      <Transforms>
        <Transform Algorithm="http://www.w3.org/TR/2001/REC-xml-c14n-20010315"/>
      </Transforms>
      <DigestMethod Algorithm="http://www.w3.org/2001/04/xmlenc#sha256"/>
      <DigestValue>cgymsHySG/qVng3F2MjKXuRgww7CTVmCMg+cigH/Q6Q=</DigestValue>
    </Reference>
    <Reference Type="http://www.w3.org/2000/09/xmldsig#Object" URI="#idValidSigLnImg">
      <DigestMethod Algorithm="http://www.w3.org/2001/04/xmlenc#sha256"/>
      <DigestValue>85bepiA96iCUfmHnTKcuNEwBxiuBG821TPLjpydDV74=</DigestValue>
    </Reference>
    <Reference Type="http://www.w3.org/2000/09/xmldsig#Object" URI="#idInvalidSigLnImg">
      <DigestMethod Algorithm="http://www.w3.org/2001/04/xmlenc#sha256"/>
      <DigestValue>Em2ax8NPOcweU0mkDYC6CeSZkojQ/mV+7w51wHitMaU=</DigestValue>
    </Reference>
  </SignedInfo>
  <SignatureValue>CzDIE1lkQc5fZ4N1nNPDX5qtEwS71iQ+MtfyKonlAW8FB5dxP7jZuJPcxWTVW/3lIX9194x68wS1
/FPdD/Xy4lCNIhXe4073NR/kFy7rRjudvz/3cREkcGSsu64VvcJMc6B6czR6HdJjisAjsfJT5yrQ
+R5gieY4zxx0/JKSyoWWDavGXBwwALHEAUoSnUG9OqsuKLp8dMomMWxXqOcu9LpO5lj7oiPoTSj2
PD8gv+u1S9POw8RU4+jtOBgJ/Skog8eCw5qC4FsPnCGikM2FsFz0ieIivGP9+qhv83zPCZhfc6IZ
Ao+w/F6T59HdVcOmBfPuv1FePutOl3WQU8N2MQ==</SignatureValue>
  <KeyInfo>
    <X509Data>
      <X509Certificate>MIIIiDCCBnCgAwIBAgIIV1Sc97u5h7cwDQYJKoZIhvcNAQELBQAwWjEaMBgGA1UEAwwRQ0EtRE9DVU1FTlRBIFMuQS4xFjAUBgNVBAUTDVJVQzgwMDUwMTcyLTExFzAVBgNVBAoMDkRPQ1VNRU5UQSBTLkEuMQswCQYDVQQGEwJQWTAeFw0yNDA4MDExOTQ3MDBaFw0yNjA4MDExOTQ3MDBaMIG/MSYwJAYDVQQDDB1BTlRPTklPIEhFQ1RPUiBKQVZJRVIgQ0VKVUVMQTESMBAGA1UEBRMJQ0k4NjkxNzExMR4wHAYDVQQqDBVBTlRPTklPIEhFQ1RPUiBKQVZJRVIxEDAOBgNVBAQMB0NFSlVFTEExCzAJBgNVBAsMAkYyMTUwMwYDVQQKDCxDRVJUSUZJQ0FETyBDVUFMSUZJQ0FETyBERSBGSVJNQSBFTEVDVFJPTklDQTELMAkGA1UEBhMCUFkwggEiMA0GCSqGSIb3DQEBAQUAA4IBDwAwggEKAoIBAQD4OCkIjz4p6LeSnroto9Y5XY1KKPm/aZ0VN2/Hc83muvSIrRKBWwnKPPNly1MvpgKHgCWcKPioE+AuwSBH3gheSqQ8LteIKuf10lq6IfJiBlGCnQ01mYQIm4vd2uqcZ3v6uDkhjVXmbGyN2P3mIY2Yswp4IMhtWbhTor6pyX/lNEJVFWGwiQynmS0oK0jvVUI+ZIRX3Ewel137rFXNAvRPUqp7VD+bcf2N34hEq4jU6WNJ+P3oI7fharRFxJvE60fJYOjJB/bbY3J62Y/r89MvAvJgFCsBBC8YWeiyiEU1RZRPQNMWRUiPNOftiM1uDPqDAqRXO2Ck+5NtTVLtiact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hY2VqdWVsYUBwdWVudGVuZXQ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YOqSU5WJS1ny1QEESiVarZ3M1MAwDgYDVR0PAQH/BAQDAgXgMA0GCSqGSIb3DQEBCwUAA4ICAQCABtYc8xpJsLtITTTY6DXknsdqytBqtJ7LzNqe6TiBOrf8gKy71TL41idlNl3mqTCymV62fbiCqC5D6AwRO4bYDjdntwz107jxstFssRnZ5Az1LkFuiEygr2XzF8w88OTrXS814YDh2TgWoSsoBc8mSweydAysGXofHrJ+W6T7ZUyLt/irvoK9rbKliNWHw4xGfTRWxo/uDQg32KGNfYuCnKlrViyRnwuv862m+wAvAM0j9b/RTGFYkPQaMjx6+fu/eSuGQvJ5eXV6k6I7NjOXPaUdeCN72QpHExVEbYhLWibPAGNZUUeNVtm8VzPQ1UEu8JOXD2i/hZ2+LoESYLZ8lOTVc4jEY0QMPOnRKVjys0KfT4o3epaqbBUA8G4VoBlnRKd8ubdi90SZpJeh4WB8/NvdZ1o7r1qLD+IatpdwuqIWmVf0Enpz6PYsF4jK/+OjUz/Ej9jFsfFE9z5+P+8flT17LQ2RYqJghyjLlWrVkHohQuneYlO4P7v9MhS+wN1RBOI6dSM4U9yLFxPiEByDeyz+sxnjLOunPoFBUZiJnDEdhRkg+Al/z1annmTsLDwPme9pKsdOoI+99SOUEXw5+hAU9B8RggwnKp2wzH4GVHfOucDwBfCn9B1y37nrn3vwvZZSrzBgCiLOTfd/JXTKUvLYcA4YL231R6oeMdQM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nD7YRJrAdKe5dS2Fn9ArU7ifmVJZm5k8fmoC+kToivA=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TTUHyXTvG9RpE2JCVWtvrHPIWrz0efhD/vadrl5CehY=</DigestValue>
      </Reference>
      <Reference URI="/xl/drawings/drawing2.xml?ContentType=application/vnd.openxmlformats-officedocument.drawing+xml">
        <DigestMethod Algorithm="http://www.w3.org/2001/04/xmlenc#sha256"/>
        <DigestValue>X+DONNgeQ0cU+/mCzpX86xVNVVC4IXd4KqGZDBAVdyo=</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BH6tMGntSp6d1H+crc1BGpRiRkOrSIYrTspQ3qsDQWE=</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AJci5Be0CRDleVsNg8BL0mwaxMTf0Py3Snf7bIOIAIk=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Dh5T0FNC+VFrcBJaHwNI8ptDjjJtMZJ3jNHbis110qY=</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v5j0VucXOIWCF1prXahGED6zgPuUaYK60gOCTWU3Oeg=</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+r14b2AsqjT4Zc7Y1KBpAKmgdKsPI2MamZWpK3kk5fo=</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6BvVuHz5nUjo+z3z25npXlERJ+8zsIBuDwvzTlqZhUc=</DigestValue>
      </Reference>
      <Reference URI="/xl/sharedStrings.xml?ContentType=application/vnd.openxmlformats-officedocument.spreadsheetml.sharedStrings+xml">
        <DigestMethod Algorithm="http://www.w3.org/2001/04/xmlenc#sha256"/>
        <DigestValue>xsYX0l6g/scmqr99FiV/2WWrSmF1OWc9cWah+pAAlOI=</DigestValue>
      </Reference>
      <Reference URI="/xl/styles.xml?ContentType=application/vnd.openxmlformats-officedocument.spreadsheetml.styles+xml">
        <DigestMethod Algorithm="http://www.w3.org/2001/04/xmlenc#sha256"/>
        <DigestValue>HRp8sTdP84FqX7y9VfmzQNxslk26cg3ba61LAGarZyw=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NQa6iqOOYaPUZB3p0rZgpybAZPR3n+j7CE0I9jmiICc=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YSKwS4WTDhEro56jy9Ogi+0HFeQ8Do7z//PO1cND7HY=</DigestValue>
      </Reference>
      <Reference URI="/xl/worksheets/sheet2.xml?ContentType=application/vnd.openxmlformats-officedocument.spreadsheetml.worksheet+xml">
        <DigestMethod Algorithm="http://www.w3.org/2001/04/xmlenc#sha256"/>
        <DigestValue>HFfMwnuei3MGdaeJaxRidTA7cluTbizMaL5d4D5dOpM=</DigestValue>
      </Reference>
      <Reference URI="/xl/worksheets/sheet3.xml?ContentType=application/vnd.openxmlformats-officedocument.spreadsheetml.worksheet+xml">
        <DigestMethod Algorithm="http://www.w3.org/2001/04/xmlenc#sha256"/>
        <DigestValue>ooaJ5rXmFCkuv5YX1Q7c5g0MXVOwD3vhPiGMOxJ68vk=</DigestValue>
      </Reference>
      <Reference URI="/xl/worksheets/sheet4.xml?ContentType=application/vnd.openxmlformats-officedocument.spreadsheetml.worksheet+xml">
        <DigestMethod Algorithm="http://www.w3.org/2001/04/xmlenc#sha256"/>
        <DigestValue>cwlap5ORT3GTldWwPecofXzfCP8O9WW8E3zqaTZUExA=</DigestValue>
      </Reference>
      <Reference URI="/xl/worksheets/sheet5.xml?ContentType=application/vnd.openxmlformats-officedocument.spreadsheetml.worksheet+xml">
        <DigestMethod Algorithm="http://www.w3.org/2001/04/xmlenc#sha256"/>
        <DigestValue>DfAuWPoIcuPJ3kqKR2xkVKMda3u7mj2TYf4vebNp1BQ=</DigestValue>
      </Reference>
      <Reference URI="/xl/worksheets/sheet6.xml?ContentType=application/vnd.openxmlformats-officedocument.spreadsheetml.worksheet+xml">
        <DigestMethod Algorithm="http://www.w3.org/2001/04/xmlenc#sha256"/>
        <DigestValue>IGJhDJ5VVXAUpDsYQrPrXL0qOZDaIAhnjRW5NmbZe30=</DigestValue>
      </Reference>
      <Reference URI="/xl/worksheets/sheet7.xml?ContentType=application/vnd.openxmlformats-officedocument.spreadsheetml.worksheet+xml">
        <DigestMethod Algorithm="http://www.w3.org/2001/04/xmlenc#sha256"/>
        <DigestValue>jG3tO94RQN4xunrelW3bv5FKtJIRoNJWbEvo+/Y9FRc=</DigestValue>
      </Reference>
    </Manifest>
    <SignatureProperties>
      <SignatureProperty Id="idSignatureTime" Target="#idPackageSignature">
        <mdssi:SignatureTime xmlns:mdssi="http://schemas.openxmlformats.org/package/2006/digital-signature">
          <mdssi:Format>YYYY-MM-DDThh:mm:ssTZD</mdssi:Format>
          <mdssi:Value>2025-03-28T21:14:50Z</mdssi:Value>
        </mdssi:SignatureTime>
      </SignatureProperty>
    </SignatureProperties>
  </Object>
  <Object Id="idOfficeObject">
    <SignatureProperties>
      <SignatureProperty Id="idOfficeV1Details" Target="#idPackageSignature">
        <SignatureInfoV1 xmlns="http://schemas.microsoft.com/office/2006/digsig">
          <SetupID>{DB5BCC46-AFFB-4A5A-9D7B-73B11E08A521}</SetupID>
          <SignatureText>Antonio H Cejuela</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2025-03-28T21:14:50Z</xd:SigningTime>
          <xd:SigningCertificate>
            <xd:Cert>
              <xd:CertDigest>
                <DigestMethod Algorithm="http://www.w3.org/2001/04/xmlenc#sha256"/>
                <DigestValue>qD7IfNecMxiBiUssDyY1tIVKeoThGdZQo2v+gjXzExE=</DigestValue>
              </xd:CertDigest>
              <xd:IssuerSerial>
                <X509IssuerName>C=PY, O=DOCUMENTA S.A., SERIALNUMBER=RUC80050172-1, CN=CA-DOCUMENTA S.A.</X509IssuerName>
                <X509SerialNumber>6292827167163778999</X509SerialNumber>
              </xd:IssuerSerial>
            </xd:Cert>
          </xd:SigningCertificate>
          <xd:SignaturePolicyIdentifier>
            <xd:SignaturePolicyImplied/>
          </xd:SignaturePolicyIdentifier>
        </xd:SignedSignatureProperties>
      </xd:SignedProperties>
    </xd:QualifyingProperties>
  </Object>
  <Object Id="idValidSigLnImg">AQAAAGwAAAAAAAAAAAAAAAkBAAB/AAAAAAAAAAAAAACCFwAAVAsAACBFTUYAAAEAPBoAAJ0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Bh97RBAEC1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pwAAAEcAAAApAAAAMwAAAH8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qAAAAEgAAAAlAAAADAAAAAMAAABUAAAAtAAAACoAAAAzAAAApgAAAEcAAAABAAAAYfe0QQBAtUEqAAAAMwAAABEAAABMAAAAAAAAAAAAAAAAAAAA//////////9wAAAAQQBuAHQAbwBuAGkAbwAgAEgAIABDAGUAagB1AGUAbABhAAAACgAAAAkAAAAFAAAACQAAAAkAAAAEAAAACQAAAAQAAAALAAAABAAAAAoAAAAIAAAABAAAAAkAAAAIAAAABAAAAAgAAABLAAAAQAAAADAAAAAFAAAAIAAAAAEAAAABAAAAEAAAAAAAAAAAAAAACgEAAIAAAAAAAAAAAAAAAAoBAACAAAAAJQAAAAwAAAACAAAAJwAAABgAAAAEAAAAAAAAAP///wAAAAAAJQAAAAwAAAAEAAAATAAAAGQAAAAAAAAAUAAAAAkBAAB8AAAAAAAAAFAAAAAKAQAALQAAACEA8AAAAAAAAAAAAAAAgD8AAAAAAAAAAAAAgD8AAAAAAAAAAAAAAAAAAAAAAAAAAAAAAAAAAAAAAAAAACUAAAAMAAAAAAAAgCgAAAAMAAAABAAAACcAAAAYAAAABAAAAAAAAAD///8AAAAAACUAAAAMAAAABAAAAEwAAABkAAAACQAAAFAAAAD/AAAAXAAAAAkAAABQAAAA9wAAAA0AAAAhAPAAAAAAAAAAAAAAAIA/AAAAAAAAAAAAAIA/AAAAAAAAAAAAAAAAAAAAAAAAAAAAAAAAAAAAAAAAAAAlAAAADAAAAAAAAIAoAAAADAAAAAQAAABSAAAAcAEAAAQAAAD1////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CQAAAFAAAAAAAQAAXQAAACUAAAAMAAAABAAAAFQAAACoAAAACgAAAFAAAABcAAAAXAAAAAEAAABh97RBAEC1QQoAAABQAAAADwAAAEwAAAAAAAAAAAAAAAAAAAD//////////2wAAABBAG4AdABvAG4AaQBvACAAQwBlAGoAdQBlAGwAYQAAg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EAAAAGAAAAAwAAAAAAAACEgAAAAwAAAABAAAAHgAAABgAAAAJAAAAYAAAAAABAABtAAAAJQAAAAwAAAAE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Q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Object Id="idInvalidSigLnImg">AQAAAGwAAAAAAAAAAAAAAAkBAAB/AAAAAAAAAAAAAACCFwAAVAsAACBFTUYAAAEAlB8AALA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GH3tEEAQLVBIwAAAAQAAAAPAAAATAAAAAAAAAAAAAAAAAAAAP//////////bAAAAEYAaQByAG0AYQAgAG4AbwAgAHYA4QBsAGkAZABhAAAABgAAAAMAAAAEAAAACQAAAAYAAAADAAAABwAAAAcAAAADAAAABQAAAAYAAAADAAAAAwAAAAcAAAAGAAAASwAAAEAAAAAwAAAABQAAACAAAAABAAAAAQAAABAAAAAAAAAAAAAAAAoBAACAAAAAAAAAAAAAAAAK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nAAAARwAAACkAAAAzAAAAf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oAAAASAAAACUAAAAMAAAABAAAAFQAAAC0AAAAKgAAADMAAACmAAAARwAAAAEAAABh97RBAEC1QSoAAAAzAAAAEQAAAEwAAAAAAAAAAAAAAAAAAAD//////////3AAAABBAG4AdABvAG4AaQBvACAASAAgAEMAZQBqAHUAZQBsAGEAAAAKAAAACQAAAAUAAAAJAAAACQAAAAQAAAAJAAAABAAAAAsAAAAEAAAACgAAAAgAAAAEAAAACQAAAAgAAAAEAAAACAAAAEsAAABAAAAAMAAAAAUAAAAgAAAAAQAAAAEAAAAQAAAAAAAAAAAAAAAKAQAAgAAAAAAAAAAAAAAACgEAAIAAAAAlAAAADAAAAAIAAAAnAAAAGAAAAAUAAAAAAAAA////AAAAAAAlAAAADAAAAAUAAABMAAAAZAAAAAAAAABQAAAACQEAAHwAAAAAAAAAUAAAAAo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CoAAAACgAAAFAAAABcAAAAXAAAAAEAAABh97RBAEC1QQoAAABQAAAADwAAAEwAAAAAAAAAAAAAAAAAAAD//////////2wAAABBAG4AdABvAG4AaQBvACAAQwBlAGoAdQBlAGwAYQAAA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E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4pdZp10Skx+ImCHgOIvoeos1JJ2Vm/zifHNAwmpb3t8=</DigestValue>
    </Reference>
    <Reference Type="http://www.w3.org/2000/09/xmldsig#Object" URI="#idOfficeObject">
      <DigestMethod Algorithm="http://www.w3.org/2001/04/xmlenc#sha256"/>
      <DigestValue>+7+YDlKyh9S8O9/o+e1O60bGJ8ZveiMeVWud7wnloOg=</DigestValue>
    </Reference>
    <Reference Type="http://uri.etsi.org/01903#SignedProperties" URI="#idSignedProperties">
      <Transforms>
        <Transform Algorithm="http://www.w3.org/TR/2001/REC-xml-c14n-20010315"/>
      </Transforms>
      <DigestMethod Algorithm="http://www.w3.org/2001/04/xmlenc#sha256"/>
      <DigestValue>eDD9pZjSgIF18/BcMe33VDjRb32h8EpBCUf2TnQsd0E=</DigestValue>
    </Reference>
    <Reference Type="http://www.w3.org/2000/09/xmldsig#Object" URI="#idValidSigLnImg">
      <DigestMethod Algorithm="http://www.w3.org/2001/04/xmlenc#sha256"/>
      <DigestValue>f6C604q6roDMWx0AarI3+zAxVOLWEXs08rCN+XlGRQk=</DigestValue>
    </Reference>
    <Reference Type="http://www.w3.org/2000/09/xmldsig#Object" URI="#idInvalidSigLnImg">
      <DigestMethod Algorithm="http://www.w3.org/2001/04/xmlenc#sha256"/>
      <DigestValue>bxCXUwqGCK6xNcH8I+gRFtyaD+B80kG8yWeYRDp/6Is=</DigestValue>
    </Reference>
  </SignedInfo>
  <SignatureValue>eKUeB2IFgpCNnG9R+5CfVxQgw1DYODO+l5+cevUhm5TsEd7Bq5PG7YQC2b1vccmZt6/wtqP3vht+
Tuetv95h6a3coLha51EuPVflzBAQkwvuGrcfHovuHw1TXjk3DV3XAR9TryCmqZhWsleaYGhKWlwO
+qWBZ/w4zLe/mOMZ4IoK8HPIxUBlnDO80v5L5msbZimX1U0K2gaMzQn8/shveihTHUHuys8zKUpz
EK2LbknDvRnKElSipeSbu1oH6/20M/TWjg85VqMdtYpJmdcKuwTNMXVsPewuLJIiqoW7hLFz3x/m
WSjL8f2Ms61nSQzsscyl3CPBvyys/OiwrWyBJQ==</SignatureValue>
  <KeyInfo>
    <X509Data>
      <X509Certificate>MIIIjzCCBnegAwIBAgIIL648AryhmRkwDQYJKoZIhvcNAQELBQAwWjEaMBgGA1UEAwwRQ0EtRE9DVU1FTlRBIFMuQS4xFjAUBgNVBAUTDVJVQzgwMDUwMTcyLTExFzAVBgNVBAoMDkRPQ1VNRU5UQSBTLkEuMQswCQYDVQQGEwJQWTAeFw0yNDA2MTkxNzA5MDBaFw0yNjA2MTkxNzA5MDBaMIHDMSgwJgYDVQQDDB9GSU9SRUxMQSBQQU9MQSBDQVJET1pPIE1BUlRJTkVaMRIwEAYDVQQFEwlDSTgyOTA2MzIxFzAVBgNVBCoMDkZJT1JFTExBIFBBT0xBMRkwFwYDVQQEDBBDQVJET1pPIE1BUlRJTkVaMQswCQYDVQQLDAJGMjE1MDMGA1UECgwsQ0VSVElGSUNBRE8gQ1VBTElGSUNBRE8gREUgRklSTUEgRUxFQ1RST05JQ0ExCzAJBgNVBAYTAlBZMIIBIjANBgkqhkiG9w0BAQEFAAOCAQ8AMIIBCgKCAQEAqRdtmEiO/IWz0tgsHmUp3e17usyZ2aYkKgJSfzBbtCY5NQaKKcBrv4QHZrQLVk7pcp2sU1JMjlyCauSYOP387P6QPFOk4QqcG1opf9RHWbXtix/fPGGjQ7gee84ZmyOH3bbFrmoRbKEdrFro2LbyRBe0V91D87y/9nTTMPqOYG9DzlYDzgkoJHPAckTiDqS3dJaXSVompaOKYkFi9QBZRufVCGnnYRfLdPd9RmpeQce5D5U3ZfPaLAacJbABhG8cJyDysOT2aL7NKR77PbYImsXCaMAlQ+PmQ/GLO8fkK/QI0DbfTG1qyKNVF1uaZID/qYxx2KPYg9nWMNib9O1jKwIDAQABo4ID7TCCA+kwDAYDVR0TAQH/BAIwADAfBgNVHSMEGDAWgBShPYUrzdgslh85AgyfUztY2JULezCBlAYIKwYBBQUHAQEEgYcwgYQwVQYIKwYBBQUHMAKGSWh0dHBzOi8vd3d3LmRpZ2l0by5jb20ucHkvdXBsb2Fkcy9jZXJ0aWZpY2Fkby1kb2N1bWVudGEtc2EtMTUzNTExNzc3MS5jcnQwKwYIKwYBBQUHMAGGH2h0dHBzOi8vd3d3LmRpZ2l0by5jb20ucHkvb2NzcC8wUAYDVR0RBEkwR4EZZmNhcmRvem9AcHVlbnRlbmV0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9Lw8eMEepNAbxYDx3EPk0BU24yMA4GA1UdDwEB/wQEAwIF4DANBgkqhkiG9w0BAQsFAAOCAgEArLoE0jbougdxQFbbLiZgvNUbNMT7NPNGsxdpIHkUZCAImC+DIbtURrh2UfrgebJUd7KDZPiGvAqe6+sPyILU/2owie5gJopzz14iUAZ1SXl8+G4PJWoLN/A137EKw2Oob/79Y05PQ78jQn3v4SSLOhgMMkM3ZVUWLz66YyM46WJvCVMl8blc9GCqxrh8I0e4w03M7zz3viwVEIUWr3k6NAqTWJh90SWdDhBZAmQ579kAiLun8bEZz1kgE4eedoTVt3ycG7t36i3SDgOhpYQcpTqS3c/myDc+hkXWZI0OWebwLmmKK4BptOwR2jow1ljUxlLQ4eRxicZ5t79tcLGswzEAihC1JtaiQWIanGJnvR1lQAhDQX2Mo5+dVYIt2QIORHqXrKblGR1wmE5wkcR5hNsADFGChQLFaMyhfenpJ5CiMga2g0ejrattnxfl1woKNrR/CWga+whUEoLQfrInEqoMoLzddk9mFwX1TrpXnwjICN+7jyKc8D9BksH2jNW2DVMjgB5sEjKzpyLxvE219wPLEOokAcPoeDjxbyLk01/Ogwga46uq3wfCNGRBJW7uMl1hV9zq13Ow54gMQ0UfcvFAl1vC5iOHUrBlQQrk8WopWGcQyFcZ1MDdQcn6/v9Ku4VG7vpyBysoWJGh2mnkIojDLDbEnArgp6k9SQnGTw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nD7YRJrAdKe5dS2Fn9ArU7ifmVJZm5k8fmoC+kToivA=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TTUHyXTvG9RpE2JCVWtvrHPIWrz0efhD/vadrl5CehY=</DigestValue>
      </Reference>
      <Reference URI="/xl/drawings/drawing2.xml?ContentType=application/vnd.openxmlformats-officedocument.drawing+xml">
        <DigestMethod Algorithm="http://www.w3.org/2001/04/xmlenc#sha256"/>
        <DigestValue>X+DONNgeQ0cU+/mCzpX86xVNVVC4IXd4KqGZDBAVdyo=</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BH6tMGntSp6d1H+crc1BGpRiRkOrSIYrTspQ3qsDQWE=</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AJci5Be0CRDleVsNg8BL0mwaxMTf0Py3Snf7bIOIAIk=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Dh5T0FNC+VFrcBJaHwNI8ptDjjJtMZJ3jNHbis110qY=</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v5j0VucXOIWCF1prXahGED6zgPuUaYK60gOCTWU3Oeg=</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+r14b2AsqjT4Zc7Y1KBpAKmgdKsPI2MamZWpK3kk5fo=</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6BvVuHz5nUjo+z3z25npXlERJ+8zsIBuDwvzTlqZhUc=</DigestValue>
      </Reference>
      <Reference URI="/xl/sharedStrings.xml?ContentType=application/vnd.openxmlformats-officedocument.spreadsheetml.sharedStrings+xml">
        <DigestMethod Algorithm="http://www.w3.org/2001/04/xmlenc#sha256"/>
        <DigestValue>xsYX0l6g/scmqr99FiV/2WWrSmF1OWc9cWah+pAAlOI=</DigestValue>
      </Reference>
      <Reference URI="/xl/styles.xml?ContentType=application/vnd.openxmlformats-officedocument.spreadsheetml.styles+xml">
        <DigestMethod Algorithm="http://www.w3.org/2001/04/xmlenc#sha256"/>
        <DigestValue>HRp8sTdP84FqX7y9VfmzQNxslk26cg3ba61LAGarZyw=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NQa6iqOOYaPUZB3p0rZgpybAZPR3n+j7CE0I9jmiICc=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YSKwS4WTDhEro56jy9Ogi+0HFeQ8Do7z//PO1cND7HY=</DigestValue>
      </Reference>
      <Reference URI="/xl/worksheets/sheet2.xml?ContentType=application/vnd.openxmlformats-officedocument.spreadsheetml.worksheet+xml">
        <DigestMethod Algorithm="http://www.w3.org/2001/04/xmlenc#sha256"/>
        <DigestValue>HFfMwnuei3MGdaeJaxRidTA7cluTbizMaL5d4D5dOpM=</DigestValue>
      </Reference>
      <Reference URI="/xl/worksheets/sheet3.xml?ContentType=application/vnd.openxmlformats-officedocument.spreadsheetml.worksheet+xml">
        <DigestMethod Algorithm="http://www.w3.org/2001/04/xmlenc#sha256"/>
        <DigestValue>ooaJ5rXmFCkuv5YX1Q7c5g0MXVOwD3vhPiGMOxJ68vk=</DigestValue>
      </Reference>
      <Reference URI="/xl/worksheets/sheet4.xml?ContentType=application/vnd.openxmlformats-officedocument.spreadsheetml.worksheet+xml">
        <DigestMethod Algorithm="http://www.w3.org/2001/04/xmlenc#sha256"/>
        <DigestValue>cwlap5ORT3GTldWwPecofXzfCP8O9WW8E3zqaTZUExA=</DigestValue>
      </Reference>
      <Reference URI="/xl/worksheets/sheet5.xml?ContentType=application/vnd.openxmlformats-officedocument.spreadsheetml.worksheet+xml">
        <DigestMethod Algorithm="http://www.w3.org/2001/04/xmlenc#sha256"/>
        <DigestValue>DfAuWPoIcuPJ3kqKR2xkVKMda3u7mj2TYf4vebNp1BQ=</DigestValue>
      </Reference>
      <Reference URI="/xl/worksheets/sheet6.xml?ContentType=application/vnd.openxmlformats-officedocument.spreadsheetml.worksheet+xml">
        <DigestMethod Algorithm="http://www.w3.org/2001/04/xmlenc#sha256"/>
        <DigestValue>IGJhDJ5VVXAUpDsYQrPrXL0qOZDaIAhnjRW5NmbZe30=</DigestValue>
      </Reference>
      <Reference URI="/xl/worksheets/sheet7.xml?ContentType=application/vnd.openxmlformats-officedocument.spreadsheetml.worksheet+xml">
        <DigestMethod Algorithm="http://www.w3.org/2001/04/xmlenc#sha256"/>
        <DigestValue>jG3tO94RQN4xunrelW3bv5FKtJIRoNJWbEvo+/Y9FRc=</DigestValue>
      </Reference>
    </Manifest>
    <SignatureProperties>
      <SignatureProperty Id="idSignatureTime" Target="#idPackageSignature">
        <mdssi:SignatureTime xmlns:mdssi="http://schemas.openxmlformats.org/package/2006/digital-signature">
          <mdssi:Format>YYYY-MM-DDThh:mm:ssTZD</mdssi:Format>
          <mdssi:Value>2025-03-28T21:45:39Z</mdssi:Value>
        </mdssi:SignatureTime>
      </SignatureProperty>
    </SignatureProperties>
  </Object>
  <Object Id="idOfficeObject">
    <SignatureProperties>
      <SignatureProperty Id="idOfficeV1Details" Target="#idPackageSignature">
        <SignatureInfoV1 xmlns="http://schemas.microsoft.com/office/2006/digsig">
          <SetupID>{799E8A2B-3AB8-4332-AB2E-FAC4CAF6578F}</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2025-03-28T21:45:39Z</xd:SigningTime>
          <xd:SigningCertificate>
            <xd:Cert>
              <xd:CertDigest>
                <DigestMethod Algorithm="http://www.w3.org/2001/04/xmlenc#sha256"/>
                <DigestValue>Lv2PezScS25MG5ESmfGs2yoS16V/PILIeKQoxXpCzz0=</DigestValue>
              </xd:CertDigest>
              <xd:IssuerSerial>
                <X509IssuerName>C=PY, O=DOCUMENTA S.A., SERIALNUMBER=RUC80050172-1, CN=CA-DOCUMENTA S.A.</X509IssuerName>
                <X509SerialNumber>3435749548182575385</X509SerialNumber>
              </xd:IssuerSerial>
            </xd:Cert>
          </xd:SigningCertificate>
          <xd:SignaturePolicyIdentifier>
            <xd:SignaturePolicyImplied/>
          </xd:SignaturePolicyIdentifier>
        </xd:SignedSignatureProperties>
      </xd:SignedProperties>
    </xd:QualifyingProperties>
  </Object>
  <Object Id="idValidSigLnImg">AQAAAGwAAAAAAAAAAAAAABwBAAB/AAAAAAAAAAAAAACpGwAAaQwAACBFTUYAAAEACBoAAJ0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0BAACAAAAAAAAAAAAAAAAdAQAAgAAAACUAAAAMAAAAAgAAACcAAAAYAAAABAAAAAAAAAD///8AAAAAACUAAAAMAAAABAAAAEwAAABkAAAAAAAAAFAAAAAcAQAAfAAAAAAAAABQAAAAHQ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hAAAAAoAAABgAAAAQAAAAGwAAAABAAAAAMDGQb6ExkEKAAAAYAAAAAkAAABMAAAAAAAAAAAAAAAAAAAA//////////9gAAAAQwBvAG4AdABhAGQAbwByAGEAAA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BA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Object Id="idInvalidSigLnImg">AQAAAGwAAAAAAAAAAAAAABwBAAB/AAAAAAAAAAAAAACpGwAAaQwAACBFTUYAAAEAYB8AALA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FIABgAAAAMAAAAEAAAACQAAAAYAAAADAAAABwAAAAcAAAADAAAABQAAAAYAAAADAAAAAwAAAAcAAAAGAAAASwAAAEAAAAAwAAAABQAAACAAAAABAAAAAQAAABAAAAAAAAAAAAAAAB0BAACAAAAAAAAAAAAAAAAd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Bs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QEAAIAAAAAAAAAAAAAAAB0BAACAAAAAJQAAAAwAAAACAAAAJwAAABgAAAAFAAAAAAAAAP///wAAAAAAJQAAAAwAAAAFAAAATAAAAGQAAAAAAAAAUAAAABwBAAB8AAAAAAAAAFAAAAAd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hAAAAAoAAABgAAAAQAAAAGwAAAABAAAAAMDGQb6ExkEKAAAAYAAAAAkAAABMAAAAAAAAAAAAAAAAAAAA//////////9gAAAAQwBvAG4AdABhAGQAbwByAGEAaw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AQ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6J4C++iZ+aJsnojVT/HHbWt+bTuURfG38XOH7O9YpYQ=</DigestValue>
    </Reference>
    <Reference Type="http://www.w3.org/2000/09/xmldsig#Object" URI="#idOfficeObject">
      <DigestMethod Algorithm="http://www.w3.org/2001/04/xmlenc#sha256"/>
      <DigestValue>hZ7ZQVovqHvB5pwj+7IIP1q1KD9S+aLuZQ7aMzRop0g=</DigestValue>
    </Reference>
    <Reference Type="http://uri.etsi.org/01903#SignedProperties" URI="#idSignedProperties">
      <Transforms>
        <Transform Algorithm="http://www.w3.org/TR/2001/REC-xml-c14n-20010315"/>
      </Transforms>
      <DigestMethod Algorithm="http://www.w3.org/2001/04/xmlenc#sha256"/>
      <DigestValue>qH8WsNDXAh0gvZEgO+I/P4Z4uNwZo4pz08S0tgJtegk=</DigestValue>
    </Reference>
    <Reference Type="http://www.w3.org/2000/09/xmldsig#Object" URI="#idValidSigLnImg">
      <DigestMethod Algorithm="http://www.w3.org/2001/04/xmlenc#sha256"/>
      <DigestValue>1qEBADekDLfNpb0Gxu2O7rof7SSQh3Oh3KT2dx/r3LM=</DigestValue>
    </Reference>
    <Reference Type="http://www.w3.org/2000/09/xmldsig#Object" URI="#idInvalidSigLnImg">
      <DigestMethod Algorithm="http://www.w3.org/2001/04/xmlenc#sha256"/>
      <DigestValue>sGOZqGiuk8vlEc78v3yPB8mp1EXgMkTVNXb955DaE8g=</DigestValue>
    </Reference>
  </SignedInfo>
  <SignatureValue>PlKkQzTYbOlJVJp5HDcSovhNWzpuZ6jUd7mBsbW/7ie3vW6klGbAlrfDXutmiGScRCIrwXSZ8GFN
oyrzLJnK645tlLItr39iZ6O5AhBt5FsaW4DWCFldzGVY7cvFscbh5eUDKa3VoLQEMbOSLNqsDsyr
uudNQXWu7UVycaIe/aLnL90U1OYmRP67+j3z8EgnujT2ntNj9XTD6tX8Zghd391mNQ99J5mMdHxj
sGljdpelRNDcGFr63kK5lPeHqnTl7g4sn2bkPsJ2e3wFoU/TUTv8nJOfuMu5UZA4INSTJVnGPF8R
BJ/THkC05ADxs7WgdH+/6iHQu0UlrBNyxHDOfQ==</SignatureValue>
  <KeyInfo>
    <X509Data>
      <X509Certificate>MIIIkTCCBnmgAwIBAgIINd5r75snP40wDQYJKoZIhvcNAQELBQAwWjEaMBgGA1UEAwwRQ0EtRE9DVU1FTlRBIFMuQS4xFjAUBgNVBAUTDVJVQzgwMDUwMTcyLTExFzAVBgNVBAoMDkRPQ1VNRU5UQSBTLkEuMQswCQYDVQQGEwJQWTAeFw0yNDA0MjMxMjIzMDBaFw0yNjA0MjMxMjIzMDBaMIHIMSswKQYDVQQDDCJDQVJMT1MgRVZBUklTVE8gTEVHVUlaQU1PTiBHSU1FTkVaMREwDwYDVQQFEwhDSTYxMTY4NjEYMBYGA1UEKgwPQ0FSTE9TIEVWQVJJU1RPMRswGQYDVQQEDBJMRUdVSVpBTU9OIEdJTUVORVoxCzAJBgNVBAsMAkYyMTUwMwYDVQQKDCxDRVJUSUZJQ0FETyBDVUFMSUZJQ0FETyBERSBGSVJNQSBFTEVDVFJPTklDQTELMAkGA1UEBhMCUFkwggEiMA0GCSqGSIb3DQEBAQUAA4IBDwAwggEKAoIBAQDKh+X8ij5GzHD7iIeG2JdFT0eWJQXZ84vrC4n5QDdj+juYR9rh9tT4xCLng0TURFIhI45CHY8evw3+jousZUq4oxVlqroAh8qPLLZXCvVQbzA4toRhAEw7K4DAWAvIZL98hJ5+eBA09UNH9t8Z/r4ErDGELoFo9wRg7vy1nkv4bi5A66FgZY27n57NJbdaI2QWhkSn3z9c2+iV+2yidsbAuAhpzlEmaCMAmTBS0+3w8zF8ftSo4RIXNnDsnr98Q3JeYMl7WYavflmUVuYxihzKX9K038dL7xFrv9R/b6M2PvwKh8D2UhjOsZ6/WYFKDeIeXpWMYA6NOX0Qgh6o09/N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jYXJsZWd1aTIwMDZ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RHZTcxuCQq6xY4CmS1tWqi8fQoIwDgYDVR0PAQH/BAQDAgXgMA0GCSqGSIb3DQEBCwUAA4ICAQBeHZ++zAp9fZ1MX7C8qS55r1ps03QzfU9iBHM5jR+bNMrBBIy+Qg+uWoXTByM52BUow/xkUb5ugf//LU65uZh6jzOLh7/gJOST0FUlgUldsgrJ3LcQ4ugnSCmsmWs6QF+z8S8ysdovbeI+7QuvhhA1blCZul3FOZAABLlzA8OsLO92Z2dySIwEwraEswcrQFwyTJd4I86d+k4YEEsbeqjNGAGSQMRhoIE+5NjRxrz3/CQQoqsc2Y7R3cx1eT8fDnSYGagkskRfXpmdR2J/jLXoxovfnFOXSgzthZaOt0DAXyCDFxEzzOEISOD7QSZJWpbx2sERsgr0kCbxkLybPfz8Pv8hymvNM/yBcGlTLE2dHbPEfA6Ds+L9qxU1FZHOSaU2vqD6ahlx4nXHQxdnQfYvwLBm1EL3mWrNfN+Cp9bcm5otPa6DXEGkYSY3WKq7EPl4dFwSezT3OdtfShbHhGyaXUjZ8gnmsRd3meNq6vjWemoU2PkfDTqY6Novb21bBWZIEsmEw2LejCzXjvIWKCx20zK90tCRpP1dH837fnflJvNcC74a1vIllHK/TY9c0fVNrF7ANV7DSMKCioFLjW/kLzhw1jHtKS5dnapWj61lfzcPLZFQ1k9mDJPvuuX9driAAYLdPVUMI3l3sWNLaHswIEfQI/tmU3MwjgJn5hc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nD7YRJrAdKe5dS2Fn9ArU7ifmVJZm5k8fmoC+kToivA=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TTUHyXTvG9RpE2JCVWtvrHPIWrz0efhD/vadrl5CehY=</DigestValue>
      </Reference>
      <Reference URI="/xl/drawings/drawing2.xml?ContentType=application/vnd.openxmlformats-officedocument.drawing+xml">
        <DigestMethod Algorithm="http://www.w3.org/2001/04/xmlenc#sha256"/>
        <DigestValue>X+DONNgeQ0cU+/mCzpX86xVNVVC4IXd4KqGZDBAVdyo=</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BH6tMGntSp6d1H+crc1BGpRiRkOrSIYrTspQ3qsDQWE=</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AJci5Be0CRDleVsNg8BL0mwaxMTf0Py3Snf7bIOIAIk=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PFntipawd62OshiQ5FEFdS/PaRFgLSeS78MGnqDDkWI=</DigestValue>
      </Reference>
      <Reference URI="/xl/externalLinks/externalLink13.xml?ContentType=application/vnd.openxmlformats-officedocument.spreadsheetml.externalLink+xml">
        <DigestMethod Algorithm="http://www.w3.org/2001/04/xmlenc#sha256"/>
        <DigestValue>Kd3kII2yfXLiV2/1lG6eUlR0d4wvLo58NELZNbarNvg=</DigestValue>
      </Reference>
      <Reference URI="/xl/externalLinks/externalLink14.xml?ContentType=application/vnd.openxmlformats-officedocument.spreadsheetml.externalLink+xml">
        <DigestMethod Algorithm="http://www.w3.org/2001/04/xmlenc#sha256"/>
        <DigestValue>SjrJFu15nVIqPK9/6GfpV3bBo9c5lz1g2H0GKx+G1U4=</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nJc3TJF9oyDGVhq/TI9jWbVHhJKfkdmfzmhNhsz7+Ns=</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zo8i4PiO0oQbrkdQDNrAKwnv6MoFdOk4+H9hD6PZsHI=</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D1Hd9JFkgstdVZ5HQeWH0cZ1Nz/RhSSSLcYnp4XfcW8=</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xqi1aJ1OBykPf/h4QQk9aycJy6ux6Nsvu4ZXYqhUYqo=</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C2LmaQuz5Wn5agOlK0sB00KvAfjsMRMmpCZFEHBhmqc=</DigestValue>
      </Reference>
      <Reference URI="/xl/externalLinks/externalLink31.xml?ContentType=application/vnd.openxmlformats-officedocument.spreadsheetml.externalLink+xml">
        <DigestMethod Algorithm="http://www.w3.org/2001/04/xmlenc#sha256"/>
        <DigestValue>kdMVeV63be6Ml2MomYZc0PZDOgWdY8JP3L0UscXoqvY=</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r+EXOtk8ZQS76PW4ZHZuCB1/aA7ECOBWPDQPnuf2fmk=</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emw+auckGCG1YAVd+7Ud9aXscX21MnpMdcIeWCFyI/Y=</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jb9QUMlrFlWyUi60k044beCM38VQKwNsCK4UteFivT4=</DigestValue>
      </Reference>
      <Reference URI="/xl/externalLinks/externalLink48.xml?ContentType=application/vnd.openxmlformats-officedocument.spreadsheetml.externalLink+xml">
        <DigestMethod Algorithm="http://www.w3.org/2001/04/xmlenc#sha256"/>
        <DigestValue>4VoHRU+x/naWhESvv4KtgIN776pM3R5VTrxhaY2sW8o=</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KNzDPjYX9MBSwKt32W5Xu46E7sT2bbFbWqyCdUK0huE=</DigestValue>
      </Reference>
      <Reference URI="/xl/externalLinks/externalLink50.xml?ContentType=application/vnd.openxmlformats-officedocument.spreadsheetml.externalLink+xml">
        <DigestMethod Algorithm="http://www.w3.org/2001/04/xmlenc#sha256"/>
        <DigestValue>mVgx+QJvg2qyVpVRCJFfbYKPQxTkKwHrLyO/vhcaZpg=</DigestValue>
      </Reference>
      <Reference URI="/xl/externalLinks/externalLink51.xml?ContentType=application/vnd.openxmlformats-officedocument.spreadsheetml.externalLink+xml">
        <DigestMethod Algorithm="http://www.w3.org/2001/04/xmlenc#sha256"/>
        <DigestValue>eYk+yY/KRnyfViL5NIQaEybvfIdXr5G5FT7jFkkmE18=</DigestValue>
      </Reference>
      <Reference URI="/xl/externalLinks/externalLink52.xml?ContentType=application/vnd.openxmlformats-officedocument.spreadsheetml.externalLink+xml">
        <DigestMethod Algorithm="http://www.w3.org/2001/04/xmlenc#sha256"/>
        <DigestValue>fufdo/1UDYO6gJBkDFwiy2/Zi4sZnKEeoBRxDm04z/s=</DigestValue>
      </Reference>
      <Reference URI="/xl/externalLinks/externalLink53.xml?ContentType=application/vnd.openxmlformats-officedocument.spreadsheetml.externalLink+xml">
        <DigestMethod Algorithm="http://www.w3.org/2001/04/xmlenc#sha256"/>
        <DigestValue>rbX3vp0a5BfV+LNwdQs4sG0UPD0zipsyxsYv3NkxhIs=</DigestValue>
      </Reference>
      <Reference URI="/xl/externalLinks/externalLink54.xml?ContentType=application/vnd.openxmlformats-officedocument.spreadsheetml.externalLink+xml">
        <DigestMethod Algorithm="http://www.w3.org/2001/04/xmlenc#sha256"/>
        <DigestValue>Pay17/UxSB2ivXzHGuwtXb2xE3UznzO3WEtZWPa8xjE=</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+Ya+eqa5bUI0Bdh072Wd61VC9SXVp5tUVZmhCn8CfrQ=</DigestValue>
      </Reference>
      <Reference URI="/xl/externalLinks/externalLink57.xml?ContentType=application/vnd.openxmlformats-officedocument.spreadsheetml.externalLink+xml">
        <DigestMethod Algorithm="http://www.w3.org/2001/04/xmlenc#sha256"/>
        <DigestValue>0eF9D2If0jlWch0sqiOlxUDmLlFHUex/Sy+ViEl72oA=</DigestValue>
      </Reference>
      <Reference URI="/xl/externalLinks/externalLink58.xml?ContentType=application/vnd.openxmlformats-officedocument.spreadsheetml.externalLink+xml">
        <DigestMethod Algorithm="http://www.w3.org/2001/04/xmlenc#sha256"/>
        <DigestValue>e7u8PF9dEYN1M5lJ507tAAhpn1rxlhhyVcd/6h2sKdQ=</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qYwX1ggixV0aimq7Zt8gafXFlKxOP6DTS1vfVBj3+IY=</DigestValue>
      </Reference>
      <Reference URI="/xl/externalLinks/externalLink61.xml?ContentType=application/vnd.openxmlformats-officedocument.spreadsheetml.externalLink+xml">
        <DigestMethod Algorithm="http://www.w3.org/2001/04/xmlenc#sha256"/>
        <DigestValue>By9TeMGlXfZZaqsS9HMZwcUhIlj88hS7tOtv1AoGVII=</DigestValue>
      </Reference>
      <Reference URI="/xl/externalLinks/externalLink62.xml?ContentType=application/vnd.openxmlformats-officedocument.spreadsheetml.externalLink+xml">
        <DigestMethod Algorithm="http://www.w3.org/2001/04/xmlenc#sha256"/>
        <DigestValue>R4KBdyUwSkZJISANy1hiYa3UWuN5DTkaVUwVy3NHdlY=</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CehS0uyoO8P/tdMK3k82lQYQ7ruDeTgSp0VqxeUPfXs=</DigestValue>
      </Reference>
      <Reference URI="/xl/externalLinks/externalLink9.xml?ContentType=application/vnd.openxmlformats-officedocument.spreadsheetml.externalLink+xml">
        <DigestMethod Algorithm="http://www.w3.org/2001/04/xmlenc#sha256"/>
        <DigestValue>RmDovF0KCUyV9EfJ3hb5EJGIweaFDXWrh6jppejThcc=</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XEuIdovKc8SebQOfh5Qy3Lf8xdCg2uz7zx6G1ZSDBOc=</DigestValue>
      </Reference>
      <Reference URI="/xl/media/image3.emf?ContentType=image/x-emf">
        <DigestMethod Algorithm="http://www.w3.org/2001/04/xmlenc#sha256"/>
        <DigestValue>ZET3Jx9pOCKTyaN6044DuwdDke/pytzrR6m6xSDu3Xg=</DigestValue>
      </Reference>
      <Reference URI="/xl/media/image4.emf?ContentType=image/x-emf">
        <DigestMethod Algorithm="http://www.w3.org/2001/04/xmlenc#sha256"/>
        <DigestValue>Dh5T0FNC+VFrcBJaHwNI8ptDjjJtMZJ3jNHbis110qY=</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v5j0VucXOIWCF1prXahGED6zgPuUaYK60gOCTWU3Oeg=</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+r14b2AsqjT4Zc7Y1KBpAKmgdKsPI2MamZWpK3kk5fo=</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6BvVuHz5nUjo+z3z25npXlERJ+8zsIBuDwvzTlqZhUc=</DigestValue>
      </Reference>
      <Reference URI="/xl/sharedStrings.xml?ContentType=application/vnd.openxmlformats-officedocument.spreadsheetml.sharedStrings+xml">
        <DigestMethod Algorithm="http://www.w3.org/2001/04/xmlenc#sha256"/>
        <DigestValue>xsYX0l6g/scmqr99FiV/2WWrSmF1OWc9cWah+pAAlOI=</DigestValue>
      </Reference>
      <Reference URI="/xl/styles.xml?ContentType=application/vnd.openxmlformats-officedocument.spreadsheetml.styles+xml">
        <DigestMethod Algorithm="http://www.w3.org/2001/04/xmlenc#sha256"/>
        <DigestValue>HRp8sTdP84FqX7y9VfmzQNxslk26cg3ba61LAGarZyw=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NQa6iqOOYaPUZB3p0rZgpybAZPR3n+j7CE0I9jmiICc=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YSKwS4WTDhEro56jy9Ogi+0HFeQ8Do7z//PO1cND7HY=</DigestValue>
      </Reference>
      <Reference URI="/xl/worksheets/sheet2.xml?ContentType=application/vnd.openxmlformats-officedocument.spreadsheetml.worksheet+xml">
        <DigestMethod Algorithm="http://www.w3.org/2001/04/xmlenc#sha256"/>
        <DigestValue>HFfMwnuei3MGdaeJaxRidTA7cluTbizMaL5d4D5dOpM=</DigestValue>
      </Reference>
      <Reference URI="/xl/worksheets/sheet3.xml?ContentType=application/vnd.openxmlformats-officedocument.spreadsheetml.worksheet+xml">
        <DigestMethod Algorithm="http://www.w3.org/2001/04/xmlenc#sha256"/>
        <DigestValue>ooaJ5rXmFCkuv5YX1Q7c5g0MXVOwD3vhPiGMOxJ68vk=</DigestValue>
      </Reference>
      <Reference URI="/xl/worksheets/sheet4.xml?ContentType=application/vnd.openxmlformats-officedocument.spreadsheetml.worksheet+xml">
        <DigestMethod Algorithm="http://www.w3.org/2001/04/xmlenc#sha256"/>
        <DigestValue>cwlap5ORT3GTldWwPecofXzfCP8O9WW8E3zqaTZUExA=</DigestValue>
      </Reference>
      <Reference URI="/xl/worksheets/sheet5.xml?ContentType=application/vnd.openxmlformats-officedocument.spreadsheetml.worksheet+xml">
        <DigestMethod Algorithm="http://www.w3.org/2001/04/xmlenc#sha256"/>
        <DigestValue>DfAuWPoIcuPJ3kqKR2xkVKMda3u7mj2TYf4vebNp1BQ=</DigestValue>
      </Reference>
      <Reference URI="/xl/worksheets/sheet6.xml?ContentType=application/vnd.openxmlformats-officedocument.spreadsheetml.worksheet+xml">
        <DigestMethod Algorithm="http://www.w3.org/2001/04/xmlenc#sha256"/>
        <DigestValue>IGJhDJ5VVXAUpDsYQrPrXL0qOZDaIAhnjRW5NmbZe30=</DigestValue>
      </Reference>
      <Reference URI="/xl/worksheets/sheet7.xml?ContentType=application/vnd.openxmlformats-officedocument.spreadsheetml.worksheet+xml">
        <DigestMethod Algorithm="http://www.w3.org/2001/04/xmlenc#sha256"/>
        <DigestValue>jG3tO94RQN4xunrelW3bv5FKtJIRoNJWbEvo+/Y9FRc=</DigestValue>
      </Reference>
    </Manifest>
    <SignatureProperties>
      <SignatureProperty Id="idSignatureTime" Target="#idPackageSignature">
        <mdssi:SignatureTime xmlns:mdssi="http://schemas.openxmlformats.org/package/2006/digital-signature">
          <mdssi:Format>YYYY-MM-DDThh:mm:ssTZD</mdssi:Format>
          <mdssi:Value>2025-03-31T20:58:11Z</mdssi:Value>
        </mdssi:SignatureTime>
      </SignatureProperty>
    </SignatureProperties>
  </Object>
  <Object Id="idOfficeObject">
    <SignatureProperties>
      <SignatureProperty Id="idOfficeV1Details" Target="#idPackageSignature">
        <SignatureInfoV1 xmlns="http://schemas.microsoft.com/office/2006/digsig">
          <SetupID>{8852EC60-7DFB-47A0-B8C4-F614ADD01F51}</SetupID>
          <SignatureText>DR CARLOS LEGUIZAMON</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2025-03-31T20:58:11Z</xd:SigningTime>
          <xd:SigningCertificate>
            <xd:Cert>
              <xd:CertDigest>
                <DigestMethod Algorithm="http://www.w3.org/2001/04/xmlenc#sha256"/>
                <DigestValue>YSniD0ZEZIdQo8++w5HDKrLOX/OHIhvxvQtjepeN4hM=</DigestValue>
              </xd:CertDigest>
              <xd:IssuerSerial>
                <X509IssuerName>C=PY, O=DOCUMENTA S.A., SERIALNUMBER=RUC80050172-1, CN=CA-DOCUMENTA S.A.</X509IssuerName>
                <X509SerialNumber>3881658605684342669</X509SerialNumber>
              </xd:IssuerSerial>
            </xd:Cert>
          </xd:SigningCertificate>
          <xd:SignaturePolicyIdentifier>
            <xd:SignaturePolicyImplied/>
          </xd:SignaturePolicyIdentifier>
        </xd:SignedSignatureProperties>
      </xd:SignedProperties>
    </xd:QualifyingProperties>
  </Object>
  <Object Id="idValidSigLnImg">AQAAAGwAAAAAAAAAAAAAAGoBAACfAAAAAAAAAAAAAABoGQAALAsAACBFTUYAAAEAFBsAAJ0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GQEAAFYAAAAwAAAAOwAAAO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GgEAAFcAAAAlAAAADAAAAAMAAABUAAAAxAAAADEAAAA7AAAAGAEAAFYAAAABAAAAVVWPQYX2jkExAAAAOwAAABQAAABMAAAAAAAAAAAAAAAAAAAA//////////90AAAARABSACAAQwBBAFIATABPAFMAIABMAEUARwBVAEkAWgBBAE0ATwBOAA4AAAAMAAAABQAAAAwAAAANAAAADAAAAAkAAAAPAAAACwAAAAUAAAAJAAAACgAAAA4AAAAOAAAABQAAAAsAAAANAAAAEgAAAA8AAAAPAAAASwAAAEAAAAAwAAAABQAAACAAAAABAAAAAQAAABAAAAAAAAAAAAAAAGsBAACgAAAAAAAAAAAAAABrAQAAoAAAACUAAAAMAAAAAgAAACcAAAAYAAAABAAAAAAAAAD///8AAAAAACUAAAAMAAAABAAAAEwAAABkAAAAAAAAAGEAAABqAQAAmwAAAAAAAABhAAAAawEAADsAAAAhAPAAAAAAAAAAAAAAAIA/AAAAAAAAAAAAAIA/AAAAAAAAAAAAAAAAAAAAAAAAAAAAAAAAAAAAAAAAAAAlAAAADAAAAAAAAIAoAAAADAAAAAQAAAAnAAAAGAAAAAQAAAAAAAAA////AAAAAAAlAAAADAAAAAQAAABMAAAAZAAAAA4AAABhAAAAPwEAAHEAAAAOAAAAYQAAADI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QAEAAHIAAAAlAAAADAAAAAQAAABUAAAAaAEAAA8AAABhAAAAPAEAAHEAAAABAAAAVVWPQYX2jkEPAAAAYQAAAC8AAABMAAAAAAAAAAAAAAAAAAAA//////////+sAAAAQwBhAHIAbABvAHMAIABMAGUAZwB1AGkAegBhAG0A8wBuACAALQAgAEMATwBOAEEAVQBEAEkAVAAgAEMAbwBuAHQAYQBkAG8AcgBlAHMAIAAmACAAQQB1AC4ALgAuAAAACAAAAAcAAAAFAAAAAwAAAAgAAAAGAAAABAAAAAYAAAAHAAAACAAAAAcAAAADAAAABgAAAAcAAAALAAAACAAAAAcAAAAEAAAABQAAAAQAAAAIAAAACgAAAAoAAAAIAAAACQAAAAkAAAADAAAABwAAAAQAAAAIAAAACAAAAAcAAAAEAAAABwAAAAgAAAAIAAAABQAAAAcAAAAGAAAABAAAAAoAAAAEAAAACAAAAAcAAAADAAAAAwAAAAMAAABLAAAAQAAAADAAAAAFAAAAIAAAAAEAAAABAAAAEAAAAAAAAAAAAAAAawEAAKAAAAAAAAAAAAAAAGsBAACgAAAAJQAAAAwAAAACAAAAJwAAABgAAAAFAAAAAAAAAP///wAAAAAAJQAAAAwAAAAFAAAATAAAAGQAAAAOAAAAdgAAAD8BAACGAAAADgAAAHYAAAAyAQAAEQAAACEA8AAAAAAAAAAAAAAAgD8AAAAAAAAAAAAAgD8AAAAAAAAAAAAAAAAAAAAAAAAAAAAAAAAAAAAAAAAAACUAAAAMAAAAAAAAgCgAAAAMAAAABQAAACUAAAAMAAAABAAAABgAAAAMAAAAAAAAABIAAAAMAAAAAQAAAB4AAAAYAAAADgAAAHYAAABAAQAAhwAAACUAAAAMAAAABAAAAFQAAACoAAAADwAAAHYAAABpAAAAhgAAAAEAAABVVY9BhfaOQQ8AAAB2AAAADwAAAEwAAAAAAAAAAAAAAAAAAAD//////////2wAAABBAHUAZABpAHQAbwByACAARQB4AHQAZQByAG4AbwAAAAgAAAAHAAAACAAAAAMAAAAEAAAACAAAAAUAAAAEAAAABwAAAAYAAAAEAAAABwAAAAUAAAAHAAAACAAAAEsAAABAAAAAMAAAAAUAAAAgAAAAAQAAAAEAAAAQAAAAAAAAAAAAAABrAQAAoAAAAAAAAAAAAAAAawEAAKAAAAAlAAAADAAAAAIAAAAnAAAAGAAAAAUAAAAAAAAA////AAAAAAAlAAAADAAAAAUAAABMAAAAZAAAAA4AAACLAAAAXAEAAJsAAAAOAAAAiwAAAE8BAAARAAAAIQDwAAAAAAAAAAAAAACAPwAAAAAAAAAAAACAPwAAAAAAAAAAAAAAAAAAAAAAAAAAAAAAAAAAAAAAAAAAJQAAAAwAAAAAAACAKAAAAAwAAAAFAAAAJQAAAAwAAAAEAAAAGAAAAAwAAAAAAAAAEgAAAAwAAAABAAAAFgAAAAwAAAAAAAAAVAAAAGgBAAAPAAAAiwAAAFsBAACbAAAAAQAAAFVVj0GF9o5BDwAAAIsAAAAvAAAATAAAAAQAAAAOAAAAiwAAAF0BAACcAAAArAAAAEYAaQByAG0AYQBkAG8AIABwAG8AcgA6ACAAQwBBAFIATABPAFMAIABFAFYAQQBSAEkAUwBUAE8AIABMAEUARwBVAEkAWgBBAE0ATwBOACAARwBJAE0ARQBOAEUAWgAAAAYAAAADAAAABQAAAAsAAAAHAAAACAAAAAgAAAAEAAAACAAAAAgAAAAFAAAAAwAAAAQAAAAIAAAACAAAAAgAAAAGAAAACgAAAAcAAAAEAAAABwAAAAgAAAAIAAAACAAAAAMAAAAHAAAABwAAAAoAAAAEAAAABgAAAAcAAAAJAAAACQAAAAMAAAAHAAAACAAAAAwAAAAKAAAACgAAAAQAAAAJAAAAAwAAAAwAAAAHAAAACgAAAAcAAAAHAAAAFgAAAAwAAAAAAAAAJQAAAAwAAAACAAAADgAAABQAAAAAAAAAEAAAABQAAAA=</Object>
  <Object Id="idInvalidSigLnImg">AQAAAGwAAAAAAAAAAAAAAGoBAACfAAAAAAAAAAAAAABoGQAALAsAACBFTUYAAAEABCEAALA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YX2jkExAAAABQAAAA8AAABMAAAAAAAAAAAAAAAAAAAA//////////9sAAAARgBpAHIAbQBhACAAbgBvACAAdgDhAGwAaQBkAGEAdAAGAAAAAwAAAAUAAAALAAAABwAAAAQAAAAHAAAACAAAAAQAAAAGAAAABwAAAAMAAAADAAAACAAAAAcAAABLAAAAQAAAADAAAAAFAAAAIAAAAAEAAAABAAAAEAAAAAAAAAAAAAAAawEAAKAAAAAAAAAAAAAAAGs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GE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BkBAABWAAAAMAAAADsAAAD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BoBAABXAAAAJQAAAAwAAAAEAAAAVAAAAMQAAAAxAAAAOwAAABgBAABWAAAAAQAAAFVVj0GF9o5BMQAAADsAAAAUAAAATAAAAAAAAAAAAAAAAAAAAP//////////dAAAAEQAUgAgAEMAQQBSAEwATwBTACAATABFAEcAVQBJAFoAQQBNAE8ATgAOAAAADAAAAAUAAAAMAAAADQAAAAwAAAAJAAAADwAAAAsAAAAFAAAACQAAAAoAAAAOAAAADgAAAAUAAAALAAAADQAAABIAAAAPAAAADwAAAEsAAABAAAAAMAAAAAUAAAAgAAAAAQAAAAEAAAAQAAAAAAAAAAAAAABrAQAAoAAAAAAAAAAAAAAAawEAAKAAAAAlAAAADAAAAAIAAAAnAAAAGAAAAAUAAAAAAAAA////AAAAAAAlAAAADAAAAAUAAABMAAAAZAAAAAAAAABhAAAAagEAAJsAAAAAAAAAYQAAAGs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BoAQAADwAAAGEAAAA8AQAAcQAAAAEAAABVVY9BhfaOQQ8AAABhAAAALwAAAEwAAAAAAAAAAAAAAAAAAAD//////////6wAAABDAGEAcgBsAG8AcwAgAEwAZQBnAHUAaQB6AGEAbQDzAG4AIAAtACAAQwBPAE4AQQBVAEQASQBUACAAQwBvAG4AdABhAGQAbwByAGUAcwAgACYAIABBAHUALgAuAC4AaQAIAAAABwAAAAUAAAADAAAACAAAAAYAAAAEAAAABgAAAAcAAAAIAAAABwAAAAMAAAAGAAAABwAAAAsAAAAIAAAABwAAAAQAAAAFAAAABAAAAAgAAAAKAAAACgAAAAgAAAAJAAAACQAAAAMAAAAHAAAABAAAAAgAAAAIAAAABwAAAAQAAAAHAAAACAAAAAgAAAAFAAAABwAAAAYAAAAEAAAACgAAAAQAAAAIAAAABwAAAAMAAAADAAAAAwAAAEsAAABAAAAAMAAAAAUAAAAgAAAAAQAAAAEAAAAQAAAAAAAAAAAAAABrAQAAoAAAAAAAAAAAAAAAaw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KgAAAAPAAAAdgAAAGkAAACGAAAAAQAAAFVVj0GF9o5BDwAAAHYAAAAPAAAATAAAAAAAAAAAAAAAAAAAAP//////////bAAAAEEAdQBkAGkAdABvAHIAIABFAHgAdABlAHIAbgBvAG4ACAAAAAcAAAAIAAAAAwAAAAQAAAAIAAAABQAAAAQAAAAHAAAABgAAAAQAAAAHAAAABQAAAAcAAAAIAAAASwAAAEAAAAAwAAAABQAAACAAAAABAAAAAQAAABAAAAAAAAAAAAAAAGsBAACgAAAAAAAAAAAAAABrAQAAoAAAACUAAAAMAAAAAgAAACcAAAAYAAAABQAAAAAAAAD///8AAAAAACUAAAAMAAAABQAAAEwAAABkAAAADgAAAIsAAABcAQAAmwAAAA4AAACLAAAATwEAABEAAAAhAPAAAAAAAAAAAAAAAIA/AAAAAAAAAAAAAIA/AAAAAAAAAAAAAAAAAAAAAAAAAAAAAAAAAAAAAAAAAAAlAAAADAAAAAAAAIAoAAAADAAAAAUAAAAlAAAADAAAAAEAAAAYAAAADAAAAAAAAAASAAAADAAAAAEAAAAWAAAADAAAAAAAAABUAAAAaAEAAA8AAACLAAAAWwEAAJsAAAABAAAAVVWPQYX2jkEPAAAAiwAAAC8AAABMAAAABAAAAA4AAACLAAAAXQEAAJwAAACsAAAARgBpAHIAbQBhAGQAbwAgAHAAbwByADoAIABDAEEAUgBMAE8AUwAgAEUAVgBBAFIASQBTAFQATwAgAEwARQBHAFUASQBaAEEATQBPAE4AIABHAEkATQBFAE4ARQBaAHAABgAAAAMAAAAFAAAACwAAAAcAAAAIAAAACAAAAAQAAAAIAAAACAAAAAUAAAADAAAABAAAAAgAAAAIAAAACAAAAAYAAAAKAAAABwAAAAQAAAAHAAAACAAAAAgAAAAIAAAAAwAAAAcAAAAHAAAACgAAAAQAAAAGAAAABwAAAAkAAAAJAAAAAwAAAAcAAAAIAAAADAAAAAoAAAAKAAAABAAAAAkAAAADAAAADAAAAAcAAAAK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1 - EEFF FONDO USD </vt:lpstr>
      <vt:lpstr>2 - EERR FONDO USD</vt:lpstr>
      <vt:lpstr>3 - PN FONDO USD</vt:lpstr>
      <vt:lpstr>4 - EFE FONDO USD</vt:lpstr>
      <vt:lpstr>5 - NOTAS FONDO USD</vt:lpstr>
      <vt:lpstr>5.2 - NOTA INVERSIONES</vt:lpstr>
      <vt:lpstr>'1 - EEFF FONDO USD '!Área_de_impresión</vt:lpstr>
      <vt:lpstr>'2 - EERR FONDO USD'!Área_de_impresión</vt:lpstr>
      <vt:lpstr>'3 - PN FONDO USD'!Área_de_impresión</vt:lpstr>
      <vt:lpstr>'4 - EFE FONDO USD'!Área_de_impresión</vt:lpstr>
      <vt:lpstr>'5 - NOTAS FONDO USD'!Área_de_impresión</vt:lpstr>
      <vt:lpstr>'5.2 - NOTA INVERSIONES'!Área_de_impresión</vt:lpstr>
      <vt:lpstr>Caratula!Área_de_impresión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Cardozo</dc:creator>
  <cp:lastModifiedBy>Antonio Cejuela</cp:lastModifiedBy>
  <cp:lastPrinted>2021-10-18T18:32:19Z</cp:lastPrinted>
  <dcterms:created xsi:type="dcterms:W3CDTF">2020-06-01T19:26:16Z</dcterms:created>
  <dcterms:modified xsi:type="dcterms:W3CDTF">2025-03-28T21:14:40Z</dcterms:modified>
</cp:coreProperties>
</file>